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进入体检人员" sheetId="1" r:id="rId1"/>
  </sheets>
  <externalReferences>
    <externalReference r:id="rId2"/>
  </externalReferences>
  <definedNames>
    <definedName name="_xlnm._FilterDatabase" localSheetId="0" hidden="1">进入体检人员!$A$3:$J$74</definedName>
    <definedName name="a" localSheetId="0">[1]放弃招录资格申请表!#REF!</definedName>
    <definedName name="a">[1]放弃招录资格申请表!#REF!</definedName>
    <definedName name="_xlnm.Print_Area" localSheetId="0">进入体检人员!$A$1:$J$74</definedName>
    <definedName name="_xlnm.Print_Titles" localSheetId="0">进入体检人员!$1:$3</definedName>
    <definedName name="节" localSheetId="0">[1]放弃招录资格申请表!#REF!</definedName>
    <definedName name="节">[1]放弃招录资格申请表!#REF!</definedName>
    <definedName name="陕西省冬季运动管理中心" localSheetId="0">[1]放弃招录资格申请表!#REF!</definedName>
    <definedName name="陕西省冬季运动管理中心">[1]放弃招录资格申请表!#REF!</definedName>
    <definedName name="陕西省高尔夫击剑运动管理中心" localSheetId="0">[1]放弃招录资格申请表!#REF!</definedName>
    <definedName name="陕西省高尔夫击剑运动管理中心">[1]放弃招录资格申请表!#REF!</definedName>
    <definedName name="陕西省航空无线电汽车摩托车运动管理中心" localSheetId="0">[1]放弃招录资格申请表!#REF!</definedName>
    <definedName name="陕西省航空无线电汽车摩托车运动管理中心">[1]放弃招录资格申请表!#REF!</definedName>
    <definedName name="陕西省举重摔跤柔道运动管理中心" localSheetId="0">[1]放弃招录资格申请表!#REF!</definedName>
    <definedName name="陕西省举重摔跤柔道运动管理中心">[1]放弃招录资格申请表!#REF!</definedName>
    <definedName name="陕西省射击射箭运动管理中心" localSheetId="0">[1]放弃招录资格申请表!#REF!</definedName>
    <definedName name="陕西省射击射箭运动管理中心">[1]放弃招录资格申请表!#REF!</definedName>
    <definedName name="陕西省水上运动管理中心" localSheetId="0">[1]放弃招录资格申请表!#REF!</definedName>
    <definedName name="陕西省水上运动管理中心">[1]放弃招录资格申请表!#REF!</definedName>
    <definedName name="陕西省体操运动管理中心" localSheetId="0">[1]放弃招录资格申请表!#REF!</definedName>
    <definedName name="陕西省体操运动管理中心">[1]放弃招录资格申请表!#REF!</definedName>
    <definedName name="陕西省武术运动管理中心" localSheetId="0">[1]放弃招录资格申请表!#REF!</definedName>
    <definedName name="陕西省武术运动管理中心">[1]放弃招录资格申请表!#REF!</definedName>
    <definedName name="陕西省游泳运动管理中心" localSheetId="0">[1]放弃招录资格申请表!#REF!</definedName>
    <definedName name="陕西省游泳运动管理中心">[1]放弃招录资格申请表!#REF!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<sst xmlns="http://schemas.openxmlformats.org/spreadsheetml/2006/main" count="117" uniqueCount="112">
  <si>
    <t>2024年下半年陕西省体育局直属事业单位公开招聘
工作人员成绩及进入体检人员名单</t>
  </si>
  <si>
    <t>岗位信息</t>
  </si>
  <si>
    <t>姓名</t>
  </si>
  <si>
    <t>准考证号</t>
  </si>
  <si>
    <t>笔试成绩</t>
  </si>
  <si>
    <t>面试成绩</t>
  </si>
  <si>
    <t>考试总成绩</t>
  </si>
  <si>
    <t>排名</t>
  </si>
  <si>
    <t>是否进入体检</t>
  </si>
  <si>
    <t>备注</t>
  </si>
  <si>
    <t>岗位代码及名称</t>
  </si>
  <si>
    <t>招聘人数</t>
  </si>
  <si>
    <t>612443110328陕西省游泳运动管理中心跳水教练员</t>
  </si>
  <si>
    <t>白勐奇</t>
  </si>
  <si>
    <t>612443110329陕西省射击射箭运动管理中心党务干部</t>
  </si>
  <si>
    <t>程良玉</t>
  </si>
  <si>
    <t>冯奕轩</t>
  </si>
  <si>
    <t>马敏</t>
  </si>
  <si>
    <t>612443110330陕西省射击射箭运动管理中心资产管理员</t>
  </si>
  <si>
    <t>强泽伟</t>
  </si>
  <si>
    <t>靳芊芊</t>
  </si>
  <si>
    <t>刘茜</t>
  </si>
  <si>
    <t>612443110331陕西省射击射箭运动管理中心场地器材科职员</t>
  </si>
  <si>
    <t>马宇轩</t>
  </si>
  <si>
    <t>邹佳欣</t>
  </si>
  <si>
    <t>张二欢</t>
  </si>
  <si>
    <t>612443110333陕西省水上运动管理中心皮艇教练员</t>
  </si>
  <si>
    <t>段亚东</t>
  </si>
  <si>
    <t>612443110334陕西省水上运动管理中心划艇教练员</t>
  </si>
  <si>
    <t>崔昌飞</t>
  </si>
  <si>
    <t>612443110335陕西省水上运动管理中心会计</t>
  </si>
  <si>
    <t>华喜</t>
  </si>
  <si>
    <t>杨澜</t>
  </si>
  <si>
    <t>巴钦</t>
  </si>
  <si>
    <t>612443110336陕西省水上运动管理中心总务科职员</t>
  </si>
  <si>
    <t>颜一淳</t>
  </si>
  <si>
    <t>肖海婷</t>
  </si>
  <si>
    <t>崔朝惠</t>
  </si>
  <si>
    <t>612443110337陕西省水上运动管理中心青少科职员</t>
  </si>
  <si>
    <t>马博源</t>
  </si>
  <si>
    <t>陈晨</t>
  </si>
  <si>
    <t>李锦奇</t>
  </si>
  <si>
    <t>递补</t>
  </si>
  <si>
    <t>612443110338陕西省水上运动管理中心竞训科职员</t>
  </si>
  <si>
    <t>杜经乾</t>
  </si>
  <si>
    <t>李欣月</t>
  </si>
  <si>
    <t>王宁</t>
  </si>
  <si>
    <t>面试缺考</t>
  </si>
  <si>
    <t>612443110339陕西省冬季运动管理中心竞训科职员</t>
  </si>
  <si>
    <t>段昊</t>
  </si>
  <si>
    <t>昌帆</t>
  </si>
  <si>
    <t>姚丽莹</t>
  </si>
  <si>
    <t>612443110340陕西省乒乓球羽毛球网球运动管理中心办公室职员</t>
  </si>
  <si>
    <t>王云飞</t>
  </si>
  <si>
    <t>吴敏</t>
  </si>
  <si>
    <t>李纤</t>
  </si>
  <si>
    <t>612443110341陕西省乒乓球羽毛球网球运动管理中心竞训科职员</t>
  </si>
  <si>
    <t>张旺平</t>
  </si>
  <si>
    <t>白强</t>
  </si>
  <si>
    <t>张雅静</t>
  </si>
  <si>
    <t>612443110342陕西省乒乓球羽毛球网球运动管理中心会计</t>
  </si>
  <si>
    <t>李蓓</t>
  </si>
  <si>
    <t>田甜</t>
  </si>
  <si>
    <t>张敏</t>
  </si>
  <si>
    <t>612443110343陕西省篮球排球运动管理中心办公室职员</t>
  </si>
  <si>
    <t>柳淑田</t>
  </si>
  <si>
    <t>张钺敏</t>
  </si>
  <si>
    <t>612443110344陕西省篮球排球运动管理中心竞训科职员</t>
  </si>
  <si>
    <t>贺孟镝</t>
  </si>
  <si>
    <t>王尧</t>
  </si>
  <si>
    <t>宋宇轩</t>
  </si>
  <si>
    <t>612443110345陕西省高尔夫击剑运动管理中心竞训科职员</t>
  </si>
  <si>
    <t>焦泉发</t>
  </si>
  <si>
    <t>王雷雨阳</t>
  </si>
  <si>
    <t>闫丰熙</t>
  </si>
  <si>
    <t>612443110346陕西省拳击跆拳道运动管理中心反兴奋剂专干</t>
  </si>
  <si>
    <t>蒲俊兴</t>
  </si>
  <si>
    <t>612443110347陕西省航空无线电汽车摩托车运动管理中心汽车摩托车自行车运动管理科职员</t>
  </si>
  <si>
    <t>王泽斌</t>
  </si>
  <si>
    <t>李瑞</t>
  </si>
  <si>
    <t>刘艳洁</t>
  </si>
  <si>
    <t>612443110348陕西省航空无线电汽车摩托车运动管理中心蒲城训练场职员</t>
  </si>
  <si>
    <t>赵袁</t>
  </si>
  <si>
    <t>黄雯静</t>
  </si>
  <si>
    <t>王焱炜</t>
  </si>
  <si>
    <t>612443110349陕西省航空无线电汽车摩托车运动管理中心蒲城训练场专业技术人员</t>
  </si>
  <si>
    <t>司浩洋</t>
  </si>
  <si>
    <t>612443110350陕西省青少年体育运动学校竞训科职员</t>
  </si>
  <si>
    <t>刘恬恬</t>
  </si>
  <si>
    <t>张乐璇</t>
  </si>
  <si>
    <t>段梦军</t>
  </si>
  <si>
    <t>612443110351陕西省青少年体育运动学校行政管理1</t>
  </si>
  <si>
    <t>冯宇婷</t>
  </si>
  <si>
    <t>王娜</t>
  </si>
  <si>
    <t>阮玉瑶</t>
  </si>
  <si>
    <t>612443110352陕西省青少年体育运动学校行政管理2</t>
  </si>
  <si>
    <t>段佳</t>
  </si>
  <si>
    <t>蔺继琴</t>
  </si>
  <si>
    <t>陈鑫</t>
  </si>
  <si>
    <t>刘彩芬</t>
  </si>
  <si>
    <t>612443420353陕西省青少年体育运动学校中职语文教师</t>
  </si>
  <si>
    <t>穆颖</t>
  </si>
  <si>
    <t>李佳佳</t>
  </si>
  <si>
    <t>葛禧宝</t>
  </si>
  <si>
    <t>612443420354陕西省青少年体育运动学校中职数学教师</t>
  </si>
  <si>
    <t>王青青</t>
  </si>
  <si>
    <t>罗炳梅</t>
  </si>
  <si>
    <t>王普</t>
  </si>
  <si>
    <t>612443420355陕西省青少年体育运动学校中职思想政治教师</t>
  </si>
  <si>
    <t>乔春晓</t>
  </si>
  <si>
    <t>王园</t>
  </si>
  <si>
    <t>杨芬梅</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</si>
</sst>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_ "/>
  </numFmts>
  <fonts count="29">
    <font>
      <sz val="11"/>
      <color theme="1"/>
      <name val="宋体"/>
      <charset val="134"/>
      <scheme val="minor"/>
    </font>
    <font>
      <b/>
      <sz val="10"/>
      <name val="仿宋_GB2312"/>
      <charset val="134"/>
    </font>
    <font>
      <sz val="10"/>
      <name val="Arial"/>
      <charset val="134"/>
    </font>
    <font>
      <sz val="11"/>
      <name val="宋体"/>
      <charset val="134"/>
      <scheme val="minor"/>
    </font>
    <font>
      <sz val="20"/>
      <name val="方正小标宋简体"/>
      <charset val="134"/>
    </font>
    <font>
      <b/>
      <sz val="12"/>
      <name val="仿宋_GB2312"/>
      <charset val="134"/>
    </font>
    <font>
      <sz val="10"/>
      <name val="仿宋_GB2312"/>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color indexed="8"/>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3" borderId="7" applyNumberFormat="0" applyAlignment="0" applyProtection="0">
      <alignment vertical="center"/>
    </xf>
    <xf numFmtId="0" fontId="17" fillId="4" borderId="8" applyNumberFormat="0" applyAlignment="0" applyProtection="0">
      <alignment vertical="center"/>
    </xf>
    <xf numFmtId="0" fontId="18" fillId="4" borderId="7" applyNumberFormat="0" applyAlignment="0" applyProtection="0">
      <alignment vertical="center"/>
    </xf>
    <xf numFmtId="0" fontId="19" fillId="5"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xf numFmtId="0" fontId="27" fillId="0" borderId="0">
      <alignment vertical="center"/>
    </xf>
    <xf numFmtId="0" fontId="28" fillId="0" borderId="0">
      <alignment vertical="center"/>
    </xf>
    <xf numFmtId="0" fontId="27" fillId="0" borderId="0">
      <alignment vertical="center"/>
    </xf>
    <xf numFmtId="0" fontId="0" fillId="0" borderId="0"/>
  </cellStyleXfs>
  <cellXfs count="26">
    <xf numFmtId="0" fontId="0" fillId="0" borderId="0" xfId="0">
      <alignment vertical="center"/>
    </xf>
    <xf numFmtId="0" fontId="1" fillId="0" borderId="0" xfId="52" applyFont="1" applyAlignment="1">
      <alignment horizontal="center" vertical="center" wrapText="1"/>
    </xf>
    <xf numFmtId="0" fontId="2" fillId="0" borderId="0" xfId="52" applyFont="1" applyAlignment="1">
      <alignment horizontal="center" vertical="center"/>
    </xf>
    <xf numFmtId="0" fontId="2" fillId="0" borderId="0" xfId="52" applyFont="1" applyFill="1" applyAlignment="1">
      <alignment horizontal="center" vertical="center"/>
    </xf>
    <xf numFmtId="0" fontId="3" fillId="0" borderId="0" xfId="52" applyFont="1" applyAlignment="1">
      <alignment horizontal="center" vertical="center"/>
    </xf>
    <xf numFmtId="0" fontId="3" fillId="0" borderId="0" xfId="52" applyFont="1" applyAlignment="1">
      <alignment horizontal="center" vertical="center" wrapText="1"/>
    </xf>
    <xf numFmtId="176" fontId="3" fillId="0" borderId="0" xfId="52" applyNumberFormat="1" applyFont="1" applyAlignment="1">
      <alignment horizontal="center" vertical="center"/>
    </xf>
    <xf numFmtId="0" fontId="4" fillId="0" borderId="0" xfId="52" applyFont="1" applyAlignment="1">
      <alignment horizontal="center" vertical="center" wrapText="1"/>
    </xf>
    <xf numFmtId="0" fontId="4" fillId="0" borderId="0" xfId="52" applyFont="1" applyAlignment="1">
      <alignment horizontal="center" vertical="center"/>
    </xf>
    <xf numFmtId="176" fontId="4" fillId="0" borderId="0" xfId="52" applyNumberFormat="1" applyFont="1" applyAlignment="1">
      <alignment horizontal="center" vertical="center"/>
    </xf>
    <xf numFmtId="0" fontId="1" fillId="0" borderId="1" xfId="52" applyFont="1" applyBorder="1" applyAlignment="1">
      <alignment horizontal="center" vertical="center" wrapText="1"/>
    </xf>
    <xf numFmtId="176" fontId="1" fillId="0" borderId="1" xfId="52" applyNumberFormat="1" applyFont="1" applyBorder="1" applyAlignment="1">
      <alignment horizontal="center" vertical="center" wrapText="1"/>
    </xf>
    <xf numFmtId="0" fontId="5" fillId="0" borderId="1" xfId="52" applyFont="1" applyBorder="1" applyAlignment="1">
      <alignment horizontal="center" vertical="center" wrapText="1"/>
    </xf>
    <xf numFmtId="0" fontId="6" fillId="0" borderId="1" xfId="52" applyNumberFormat="1" applyFont="1" applyBorder="1" applyAlignment="1">
      <alignment horizontal="center" vertical="center" wrapText="1"/>
    </xf>
    <xf numFmtId="0" fontId="6" fillId="0" borderId="1" xfId="52" applyFont="1" applyBorder="1" applyAlignment="1">
      <alignment horizontal="center" vertical="center"/>
    </xf>
    <xf numFmtId="2" fontId="6" fillId="0" borderId="1" xfId="0" applyNumberFormat="1" applyFont="1" applyFill="1" applyBorder="1" applyAlignment="1">
      <alignment horizontal="center" vertical="center" wrapText="1"/>
    </xf>
    <xf numFmtId="177" fontId="6" fillId="0" borderId="1" xfId="0" applyNumberFormat="1" applyFont="1" applyFill="1" applyBorder="1" applyAlignment="1">
      <alignment horizontal="center" vertical="center" wrapText="1"/>
    </xf>
    <xf numFmtId="176" fontId="1" fillId="0" borderId="1" xfId="52" applyNumberFormat="1" applyFont="1" applyBorder="1" applyAlignment="1">
      <alignment horizontal="center" vertical="center"/>
    </xf>
    <xf numFmtId="176" fontId="6" fillId="0" borderId="1" xfId="52" applyNumberFormat="1" applyFont="1" applyBorder="1" applyAlignment="1">
      <alignment horizontal="center" vertical="center"/>
    </xf>
    <xf numFmtId="0" fontId="6" fillId="0" borderId="1" xfId="52" applyFont="1" applyFill="1" applyBorder="1" applyAlignment="1">
      <alignment horizontal="center" vertical="center"/>
    </xf>
    <xf numFmtId="176" fontId="1" fillId="0" borderId="1" xfId="52" applyNumberFormat="1" applyFont="1" applyFill="1" applyBorder="1" applyAlignment="1">
      <alignment horizontal="center" vertical="center"/>
    </xf>
    <xf numFmtId="0" fontId="6" fillId="0" borderId="1" xfId="52" applyFont="1" applyBorder="1" applyAlignment="1">
      <alignment horizontal="center" vertical="center" wrapText="1"/>
    </xf>
    <xf numFmtId="177" fontId="6" fillId="0" borderId="1" xfId="0" applyNumberFormat="1" applyFont="1" applyFill="1" applyBorder="1" applyAlignment="1">
      <alignment horizontal="center" vertical="center"/>
    </xf>
    <xf numFmtId="0" fontId="6" fillId="0" borderId="2" xfId="52" applyFont="1" applyBorder="1" applyAlignment="1">
      <alignment horizontal="center" vertical="center"/>
    </xf>
    <xf numFmtId="0" fontId="6" fillId="0" borderId="3" xfId="52" applyFont="1" applyBorder="1" applyAlignment="1">
      <alignment horizontal="center" vertical="center"/>
    </xf>
    <xf numFmtId="0" fontId="7" fillId="0" borderId="1" xfId="52" applyFont="1" applyBorder="1" applyAlignment="1">
      <alignment horizontal="center" vertical="center"/>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 name="常规 4" xfId="51"/>
    <cellStyle name="常规 5" xfId="52"/>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1326;&#28023;&#23425;\&#20844;&#24320;&#25307;&#32856;\2019&#24180;&#20107;&#19994;&#21333;&#20301;&#20844;&#24320;&#25307;&#32856;\&#24037;&#20316;&#35745;&#21010;\&#31609;&#21010;\2019&#24180;&#30465;&#20307;&#32946;&#23616;&#20107;&#19994;&#21333;&#20301;&#20844;&#24320;&#25307;&#32856;&#24037;&#20316;&#20154;&#21592;&#24037;&#20316;&#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招聘汇总计划表"/>
      <sheetName val="人社厅公告省体育局招聘计划"/>
      <sheetName val="为筹委会招聘人员汇总表"/>
      <sheetName val="通过资格初审人员"/>
      <sheetName val="未通过资格初审人员"/>
      <sheetName val="可放宽开考比例岗位报考人员信息"/>
      <sheetName val="招聘工作日程安排"/>
      <sheetName val="退役士兵加分申请表"/>
      <sheetName val="放弃招录资格申请表"/>
      <sheetName val="Sheet8"/>
      <sheetName val="面试考场安排"/>
      <sheetName val="面试提醒（考生）"/>
      <sheetName val="招聘工作日历"/>
      <sheetName val="面试评分表"/>
      <sheetName val="面试成绩汇总表"/>
      <sheetName val="面试成绩确认表"/>
      <sheetName val="面试流程"/>
      <sheetName val="考生领取提醒"/>
      <sheetName val="2019年公开招聘报名情况"/>
      <sheetName val="2019年公开招聘岗位"/>
      <sheetName val="通过且缴费人员"/>
      <sheetName val="全部成绩"/>
      <sheetName val="精减相关项目"/>
      <sheetName val="进入资格复审"/>
      <sheetName val="2019年公开招聘资格复审情况"/>
      <sheetName val="Sheet1"/>
      <sheetName val="面试顺序抽签"/>
      <sheetName val="进入面试人员各项成绩"/>
      <sheetName val="进入面试人员"/>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74"/>
  <sheetViews>
    <sheetView tabSelected="1" view="pageBreakPreview" zoomScaleNormal="100" workbookViewId="0">
      <selection activeCell="A1" sqref="$A1:$XFD1"/>
    </sheetView>
  </sheetViews>
  <sheetFormatPr defaultColWidth="9" defaultRowHeight="13.5"/>
  <cols>
    <col min="1" max="1" width="29.625" style="5" customWidth="1"/>
    <col min="2" max="2" width="4.875" style="4" customWidth="1"/>
    <col min="3" max="3" width="9.75833333333333" style="4" customWidth="1"/>
    <col min="4" max="4" width="15" style="4" customWidth="1"/>
    <col min="5" max="5" width="9.875" style="4" customWidth="1"/>
    <col min="6" max="6" width="8.24166666666667" style="6" customWidth="1"/>
    <col min="7" max="7" width="14" style="4" customWidth="1"/>
    <col min="8" max="10" width="5" style="4" customWidth="1"/>
    <col min="11" max="16384" width="9" style="4"/>
  </cols>
  <sheetData>
    <row r="1" ht="51" customHeight="1" spans="1:10">
      <c r="A1" s="7" t="s">
        <v>0</v>
      </c>
      <c r="B1" s="8"/>
      <c r="C1" s="8"/>
      <c r="D1" s="8"/>
      <c r="E1" s="8"/>
      <c r="F1" s="9"/>
      <c r="G1" s="8"/>
      <c r="H1" s="8"/>
      <c r="I1" s="8"/>
      <c r="J1" s="8"/>
    </row>
    <row r="2" s="1" customFormat="1" ht="21.95" customHeight="1" spans="1:10">
      <c r="A2" s="10" t="s">
        <v>1</v>
      </c>
      <c r="B2" s="10"/>
      <c r="C2" s="10" t="s">
        <v>2</v>
      </c>
      <c r="D2" s="10" t="s">
        <v>3</v>
      </c>
      <c r="E2" s="10" t="s">
        <v>4</v>
      </c>
      <c r="F2" s="11" t="s">
        <v>5</v>
      </c>
      <c r="G2" s="12" t="s">
        <v>6</v>
      </c>
      <c r="H2" s="10" t="s">
        <v>7</v>
      </c>
      <c r="I2" s="10" t="s">
        <v>8</v>
      </c>
      <c r="J2" s="10" t="s">
        <v>9</v>
      </c>
    </row>
    <row r="3" s="1" customFormat="1" ht="66" customHeight="1" spans="1:10">
      <c r="A3" s="10" t="s">
        <v>10</v>
      </c>
      <c r="B3" s="10" t="s">
        <v>11</v>
      </c>
      <c r="C3" s="10"/>
      <c r="D3" s="10"/>
      <c r="E3" s="10"/>
      <c r="F3" s="11"/>
      <c r="G3" s="12"/>
      <c r="H3" s="10"/>
      <c r="I3" s="10"/>
      <c r="J3" s="10"/>
    </row>
    <row r="4" s="2" customFormat="1" ht="31" customHeight="1" spans="1:10">
      <c r="A4" s="13" t="s">
        <v>12</v>
      </c>
      <c r="B4" s="14">
        <v>1</v>
      </c>
      <c r="C4" s="15" t="s">
        <v>13</v>
      </c>
      <c r="D4" s="16">
        <v>1161300301206</v>
      </c>
      <c r="E4" s="15">
        <v>163.5</v>
      </c>
      <c r="F4" s="17">
        <v>80.6</v>
      </c>
      <c r="G4" s="18">
        <f t="shared" ref="G4:G67" si="0">ROUND(E4*0.6/3+F4*0.4,2)</f>
        <v>64.94</v>
      </c>
      <c r="H4" s="14">
        <v>1</v>
      </c>
      <c r="I4" s="14" t="str">
        <f>IF(H4=1,"是","否")</f>
        <v>是</v>
      </c>
      <c r="J4" s="14"/>
    </row>
    <row r="5" s="2" customFormat="1" ht="31" customHeight="1" spans="1:10">
      <c r="A5" s="13" t="s">
        <v>14</v>
      </c>
      <c r="B5" s="14">
        <v>1</v>
      </c>
      <c r="C5" s="15" t="s">
        <v>15</v>
      </c>
      <c r="D5" s="16">
        <v>1161300300118</v>
      </c>
      <c r="E5" s="15">
        <v>210</v>
      </c>
      <c r="F5" s="17">
        <v>87.6</v>
      </c>
      <c r="G5" s="18">
        <f t="shared" si="0"/>
        <v>77.04</v>
      </c>
      <c r="H5" s="14">
        <v>1</v>
      </c>
      <c r="I5" s="14" t="str">
        <f t="shared" ref="I5:I36" si="1">IF(H5=1,"是","否")</f>
        <v>是</v>
      </c>
      <c r="J5" s="14"/>
    </row>
    <row r="6" s="3" customFormat="1" ht="31" customHeight="1" spans="1:10">
      <c r="A6" s="13"/>
      <c r="B6" s="19"/>
      <c r="C6" s="15" t="s">
        <v>16</v>
      </c>
      <c r="D6" s="16">
        <v>1161300301326</v>
      </c>
      <c r="E6" s="15">
        <v>210</v>
      </c>
      <c r="F6" s="20">
        <v>85.4</v>
      </c>
      <c r="G6" s="18">
        <f t="shared" si="0"/>
        <v>76.16</v>
      </c>
      <c r="H6" s="14">
        <v>2</v>
      </c>
      <c r="I6" s="14" t="str">
        <f t="shared" si="1"/>
        <v>否</v>
      </c>
      <c r="J6" s="19"/>
    </row>
    <row r="7" s="2" customFormat="1" ht="31" customHeight="1" spans="1:10">
      <c r="A7" s="13"/>
      <c r="B7" s="14"/>
      <c r="C7" s="15" t="s">
        <v>17</v>
      </c>
      <c r="D7" s="16">
        <v>1161300509419</v>
      </c>
      <c r="E7" s="15">
        <v>207.5</v>
      </c>
      <c r="F7" s="17">
        <v>80.8</v>
      </c>
      <c r="G7" s="18">
        <f t="shared" si="0"/>
        <v>73.82</v>
      </c>
      <c r="H7" s="14">
        <v>3</v>
      </c>
      <c r="I7" s="14" t="str">
        <f t="shared" si="1"/>
        <v>否</v>
      </c>
      <c r="J7" s="14"/>
    </row>
    <row r="8" s="2" customFormat="1" ht="31" customHeight="1" spans="1:10">
      <c r="A8" s="13" t="s">
        <v>18</v>
      </c>
      <c r="B8" s="14">
        <v>1</v>
      </c>
      <c r="C8" s="15" t="s">
        <v>19</v>
      </c>
      <c r="D8" s="16">
        <v>1161300409315</v>
      </c>
      <c r="E8" s="15">
        <v>214.5</v>
      </c>
      <c r="F8" s="17">
        <v>82.8</v>
      </c>
      <c r="G8" s="18">
        <f t="shared" si="0"/>
        <v>76.02</v>
      </c>
      <c r="H8" s="14">
        <v>1</v>
      </c>
      <c r="I8" s="14" t="str">
        <f t="shared" si="1"/>
        <v>是</v>
      </c>
      <c r="J8" s="14"/>
    </row>
    <row r="9" s="2" customFormat="1" ht="31" customHeight="1" spans="1:10">
      <c r="A9" s="13"/>
      <c r="B9" s="14"/>
      <c r="C9" s="15" t="s">
        <v>20</v>
      </c>
      <c r="D9" s="16">
        <v>1161300602819</v>
      </c>
      <c r="E9" s="15">
        <v>204.5</v>
      </c>
      <c r="F9" s="17">
        <v>80</v>
      </c>
      <c r="G9" s="18">
        <f t="shared" si="0"/>
        <v>72.9</v>
      </c>
      <c r="H9" s="14">
        <v>2</v>
      </c>
      <c r="I9" s="14" t="str">
        <f t="shared" si="1"/>
        <v>否</v>
      </c>
      <c r="J9" s="14"/>
    </row>
    <row r="10" s="2" customFormat="1" ht="31" customHeight="1" spans="1:10">
      <c r="A10" s="13"/>
      <c r="B10" s="14"/>
      <c r="C10" s="15" t="s">
        <v>21</v>
      </c>
      <c r="D10" s="16">
        <v>1161300502615</v>
      </c>
      <c r="E10" s="15">
        <v>208.5</v>
      </c>
      <c r="F10" s="17">
        <v>75</v>
      </c>
      <c r="G10" s="18">
        <f t="shared" si="0"/>
        <v>71.7</v>
      </c>
      <c r="H10" s="14">
        <v>3</v>
      </c>
      <c r="I10" s="14" t="str">
        <f t="shared" si="1"/>
        <v>否</v>
      </c>
      <c r="J10" s="14"/>
    </row>
    <row r="11" s="2" customFormat="1" ht="31" customHeight="1" spans="1:10">
      <c r="A11" s="13" t="s">
        <v>22</v>
      </c>
      <c r="B11" s="14">
        <v>1</v>
      </c>
      <c r="C11" s="15" t="s">
        <v>23</v>
      </c>
      <c r="D11" s="16">
        <v>1161300403905</v>
      </c>
      <c r="E11" s="15">
        <v>205</v>
      </c>
      <c r="F11" s="17">
        <v>82.2</v>
      </c>
      <c r="G11" s="18">
        <f t="shared" si="0"/>
        <v>73.88</v>
      </c>
      <c r="H11" s="14">
        <v>1</v>
      </c>
      <c r="I11" s="14" t="str">
        <f t="shared" si="1"/>
        <v>是</v>
      </c>
      <c r="J11" s="14"/>
    </row>
    <row r="12" s="2" customFormat="1" ht="31" customHeight="1" spans="1:10">
      <c r="A12" s="13"/>
      <c r="B12" s="14"/>
      <c r="C12" s="15" t="s">
        <v>24</v>
      </c>
      <c r="D12" s="16">
        <v>1161300405110</v>
      </c>
      <c r="E12" s="15">
        <v>215.5</v>
      </c>
      <c r="F12" s="17">
        <v>71.8</v>
      </c>
      <c r="G12" s="18">
        <f t="shared" si="0"/>
        <v>71.82</v>
      </c>
      <c r="H12" s="14">
        <v>2</v>
      </c>
      <c r="I12" s="14" t="str">
        <f t="shared" si="1"/>
        <v>否</v>
      </c>
      <c r="J12" s="14"/>
    </row>
    <row r="13" s="2" customFormat="1" ht="31" customHeight="1" spans="1:10">
      <c r="A13" s="13"/>
      <c r="B13" s="14"/>
      <c r="C13" s="15" t="s">
        <v>25</v>
      </c>
      <c r="D13" s="16">
        <v>1161300304322</v>
      </c>
      <c r="E13" s="15">
        <v>204.5</v>
      </c>
      <c r="F13" s="17">
        <v>72.8</v>
      </c>
      <c r="G13" s="18">
        <f t="shared" si="0"/>
        <v>70.02</v>
      </c>
      <c r="H13" s="14">
        <v>3</v>
      </c>
      <c r="I13" s="14" t="str">
        <f t="shared" si="1"/>
        <v>否</v>
      </c>
      <c r="J13" s="14"/>
    </row>
    <row r="14" s="2" customFormat="1" ht="31" customHeight="1" spans="1:10">
      <c r="A14" s="13" t="s">
        <v>26</v>
      </c>
      <c r="B14" s="14">
        <v>1</v>
      </c>
      <c r="C14" s="15" t="s">
        <v>27</v>
      </c>
      <c r="D14" s="16">
        <v>1161300309826</v>
      </c>
      <c r="E14" s="15">
        <v>145</v>
      </c>
      <c r="F14" s="17">
        <v>63.2</v>
      </c>
      <c r="G14" s="18">
        <f t="shared" si="0"/>
        <v>54.28</v>
      </c>
      <c r="H14" s="14">
        <v>1</v>
      </c>
      <c r="I14" s="14" t="str">
        <f t="shared" si="1"/>
        <v>是</v>
      </c>
      <c r="J14" s="14"/>
    </row>
    <row r="15" s="2" customFormat="1" ht="31" customHeight="1" spans="1:10">
      <c r="A15" s="13" t="s">
        <v>28</v>
      </c>
      <c r="B15" s="14">
        <v>1</v>
      </c>
      <c r="C15" s="15" t="s">
        <v>29</v>
      </c>
      <c r="D15" s="16">
        <v>1161300409603</v>
      </c>
      <c r="E15" s="15">
        <v>147</v>
      </c>
      <c r="F15" s="17">
        <v>73.4</v>
      </c>
      <c r="G15" s="18">
        <f t="shared" si="0"/>
        <v>58.76</v>
      </c>
      <c r="H15" s="14">
        <v>1</v>
      </c>
      <c r="I15" s="14" t="str">
        <f t="shared" si="1"/>
        <v>是</v>
      </c>
      <c r="J15" s="14"/>
    </row>
    <row r="16" s="2" customFormat="1" ht="31" customHeight="1" spans="1:10">
      <c r="A16" s="13" t="s">
        <v>30</v>
      </c>
      <c r="B16" s="14">
        <v>1</v>
      </c>
      <c r="C16" s="15" t="s">
        <v>31</v>
      </c>
      <c r="D16" s="16">
        <v>1161300407516</v>
      </c>
      <c r="E16" s="15">
        <v>216</v>
      </c>
      <c r="F16" s="17">
        <v>84.4</v>
      </c>
      <c r="G16" s="18">
        <f t="shared" si="0"/>
        <v>76.96</v>
      </c>
      <c r="H16" s="14">
        <v>1</v>
      </c>
      <c r="I16" s="14" t="str">
        <f t="shared" si="1"/>
        <v>是</v>
      </c>
      <c r="J16" s="14"/>
    </row>
    <row r="17" s="2" customFormat="1" ht="31" customHeight="1" spans="1:10">
      <c r="A17" s="13"/>
      <c r="B17" s="14"/>
      <c r="C17" s="15" t="s">
        <v>32</v>
      </c>
      <c r="D17" s="16">
        <v>1161300602611</v>
      </c>
      <c r="E17" s="15">
        <v>200.5</v>
      </c>
      <c r="F17" s="17">
        <v>76.8</v>
      </c>
      <c r="G17" s="18">
        <f t="shared" si="0"/>
        <v>70.82</v>
      </c>
      <c r="H17" s="14">
        <v>2</v>
      </c>
      <c r="I17" s="14" t="str">
        <f t="shared" si="1"/>
        <v>否</v>
      </c>
      <c r="J17" s="14"/>
    </row>
    <row r="18" s="2" customFormat="1" ht="31" customHeight="1" spans="1:10">
      <c r="A18" s="13"/>
      <c r="B18" s="14"/>
      <c r="C18" s="15" t="s">
        <v>33</v>
      </c>
      <c r="D18" s="16">
        <v>1161300102708</v>
      </c>
      <c r="E18" s="15">
        <v>202</v>
      </c>
      <c r="F18" s="17">
        <v>75.8</v>
      </c>
      <c r="G18" s="18">
        <f t="shared" si="0"/>
        <v>70.72</v>
      </c>
      <c r="H18" s="14">
        <v>3</v>
      </c>
      <c r="I18" s="14" t="str">
        <f t="shared" si="1"/>
        <v>否</v>
      </c>
      <c r="J18" s="14"/>
    </row>
    <row r="19" s="2" customFormat="1" ht="31" customHeight="1" spans="1:10">
      <c r="A19" s="13" t="s">
        <v>34</v>
      </c>
      <c r="B19" s="14">
        <v>1</v>
      </c>
      <c r="C19" s="15" t="s">
        <v>35</v>
      </c>
      <c r="D19" s="16">
        <v>1161300302925</v>
      </c>
      <c r="E19" s="15">
        <v>212.5</v>
      </c>
      <c r="F19" s="17">
        <v>84</v>
      </c>
      <c r="G19" s="18">
        <f t="shared" si="0"/>
        <v>76.1</v>
      </c>
      <c r="H19" s="14">
        <v>1</v>
      </c>
      <c r="I19" s="14" t="str">
        <f t="shared" si="1"/>
        <v>是</v>
      </c>
      <c r="J19" s="14"/>
    </row>
    <row r="20" ht="31" customHeight="1" spans="1:10">
      <c r="A20" s="13"/>
      <c r="B20" s="14"/>
      <c r="C20" s="15" t="s">
        <v>36</v>
      </c>
      <c r="D20" s="16">
        <v>1161300504516</v>
      </c>
      <c r="E20" s="15">
        <v>208</v>
      </c>
      <c r="F20" s="17">
        <v>83</v>
      </c>
      <c r="G20" s="18">
        <f t="shared" si="0"/>
        <v>74.8</v>
      </c>
      <c r="H20" s="14">
        <v>2</v>
      </c>
      <c r="I20" s="14" t="str">
        <f t="shared" si="1"/>
        <v>否</v>
      </c>
      <c r="J20" s="14"/>
    </row>
    <row r="21" s="2" customFormat="1" ht="31" customHeight="1" spans="1:10">
      <c r="A21" s="13"/>
      <c r="B21" s="14"/>
      <c r="C21" s="15" t="s">
        <v>37</v>
      </c>
      <c r="D21" s="16">
        <v>1161300610002</v>
      </c>
      <c r="E21" s="15">
        <v>216</v>
      </c>
      <c r="F21" s="17">
        <v>77</v>
      </c>
      <c r="G21" s="18">
        <f t="shared" si="0"/>
        <v>74</v>
      </c>
      <c r="H21" s="14">
        <v>3</v>
      </c>
      <c r="I21" s="14" t="str">
        <f t="shared" si="1"/>
        <v>否</v>
      </c>
      <c r="J21" s="14"/>
    </row>
    <row r="22" s="2" customFormat="1" ht="31" customHeight="1" spans="1:10">
      <c r="A22" s="13" t="s">
        <v>38</v>
      </c>
      <c r="B22" s="14">
        <v>1</v>
      </c>
      <c r="C22" s="15" t="s">
        <v>39</v>
      </c>
      <c r="D22" s="16">
        <v>1161300209006</v>
      </c>
      <c r="E22" s="15">
        <v>202.5</v>
      </c>
      <c r="F22" s="17">
        <v>82.6</v>
      </c>
      <c r="G22" s="18">
        <f t="shared" si="0"/>
        <v>73.54</v>
      </c>
      <c r="H22" s="14">
        <v>1</v>
      </c>
      <c r="I22" s="14" t="str">
        <f t="shared" si="1"/>
        <v>是</v>
      </c>
      <c r="J22" s="14"/>
    </row>
    <row r="23" ht="31" customHeight="1" spans="1:10">
      <c r="A23" s="13"/>
      <c r="B23" s="14"/>
      <c r="C23" s="15" t="s">
        <v>40</v>
      </c>
      <c r="D23" s="16">
        <v>1161300301320</v>
      </c>
      <c r="E23" s="15">
        <v>202</v>
      </c>
      <c r="F23" s="17">
        <v>78.2</v>
      </c>
      <c r="G23" s="18">
        <f t="shared" si="0"/>
        <v>71.68</v>
      </c>
      <c r="H23" s="14">
        <v>2</v>
      </c>
      <c r="I23" s="14" t="str">
        <f t="shared" si="1"/>
        <v>否</v>
      </c>
      <c r="J23" s="14"/>
    </row>
    <row r="24" ht="31" customHeight="1" spans="1:10">
      <c r="A24" s="13"/>
      <c r="B24" s="14"/>
      <c r="C24" s="15" t="s">
        <v>41</v>
      </c>
      <c r="D24" s="16">
        <v>1161300401607</v>
      </c>
      <c r="E24" s="15">
        <v>197.5</v>
      </c>
      <c r="F24" s="17">
        <v>76.6</v>
      </c>
      <c r="G24" s="18">
        <f t="shared" si="0"/>
        <v>70.14</v>
      </c>
      <c r="H24" s="14">
        <v>3</v>
      </c>
      <c r="I24" s="14" t="str">
        <f t="shared" si="1"/>
        <v>否</v>
      </c>
      <c r="J24" s="25" t="s">
        <v>42</v>
      </c>
    </row>
    <row r="25" ht="33" customHeight="1" spans="1:10">
      <c r="A25" s="21" t="s">
        <v>43</v>
      </c>
      <c r="B25" s="14">
        <v>1</v>
      </c>
      <c r="C25" s="15" t="s">
        <v>44</v>
      </c>
      <c r="D25" s="16">
        <v>1161300403322</v>
      </c>
      <c r="E25" s="15">
        <v>196.5</v>
      </c>
      <c r="F25" s="17">
        <v>83.4</v>
      </c>
      <c r="G25" s="18">
        <f t="shared" si="0"/>
        <v>72.66</v>
      </c>
      <c r="H25" s="14">
        <v>1</v>
      </c>
      <c r="I25" s="14" t="str">
        <f t="shared" si="1"/>
        <v>是</v>
      </c>
      <c r="J25" s="14"/>
    </row>
    <row r="26" ht="33" customHeight="1" spans="1:10">
      <c r="A26" s="21"/>
      <c r="B26" s="14"/>
      <c r="C26" s="15" t="s">
        <v>45</v>
      </c>
      <c r="D26" s="16">
        <v>1161300303714</v>
      </c>
      <c r="E26" s="15">
        <v>197</v>
      </c>
      <c r="F26" s="17">
        <v>76.6</v>
      </c>
      <c r="G26" s="18">
        <f t="shared" si="0"/>
        <v>70.04</v>
      </c>
      <c r="H26" s="14">
        <v>2</v>
      </c>
      <c r="I26" s="14" t="str">
        <f t="shared" si="1"/>
        <v>否</v>
      </c>
      <c r="J26" s="14"/>
    </row>
    <row r="27" ht="33" customHeight="1" spans="1:10">
      <c r="A27" s="21"/>
      <c r="B27" s="14"/>
      <c r="C27" s="15" t="s">
        <v>46</v>
      </c>
      <c r="D27" s="16">
        <v>1161300600211</v>
      </c>
      <c r="E27" s="15">
        <v>196.5</v>
      </c>
      <c r="F27" s="17"/>
      <c r="G27" s="18">
        <f t="shared" si="0"/>
        <v>39.3</v>
      </c>
      <c r="H27" s="14">
        <v>3</v>
      </c>
      <c r="I27" s="14" t="str">
        <f t="shared" si="1"/>
        <v>否</v>
      </c>
      <c r="J27" s="21" t="s">
        <v>47</v>
      </c>
    </row>
    <row r="28" ht="33" customHeight="1" spans="1:10">
      <c r="A28" s="21" t="s">
        <v>48</v>
      </c>
      <c r="B28" s="14">
        <v>1</v>
      </c>
      <c r="C28" s="15" t="s">
        <v>49</v>
      </c>
      <c r="D28" s="16">
        <v>1161300306126</v>
      </c>
      <c r="E28" s="15">
        <v>151</v>
      </c>
      <c r="F28" s="17">
        <v>85.6</v>
      </c>
      <c r="G28" s="18">
        <f t="shared" si="0"/>
        <v>64.44</v>
      </c>
      <c r="H28" s="14">
        <v>1</v>
      </c>
      <c r="I28" s="14" t="str">
        <f t="shared" si="1"/>
        <v>是</v>
      </c>
      <c r="J28" s="14"/>
    </row>
    <row r="29" ht="33" customHeight="1" spans="1:10">
      <c r="A29" s="21"/>
      <c r="B29" s="14"/>
      <c r="C29" s="15" t="s">
        <v>50</v>
      </c>
      <c r="D29" s="16">
        <v>1161300608925</v>
      </c>
      <c r="E29" s="15">
        <v>150.5</v>
      </c>
      <c r="F29" s="17">
        <v>68.2</v>
      </c>
      <c r="G29" s="18">
        <f t="shared" si="0"/>
        <v>57.38</v>
      </c>
      <c r="H29" s="14">
        <v>2</v>
      </c>
      <c r="I29" s="14" t="str">
        <f t="shared" si="1"/>
        <v>否</v>
      </c>
      <c r="J29" s="14"/>
    </row>
    <row r="30" ht="33" customHeight="1" spans="1:10">
      <c r="A30" s="21"/>
      <c r="B30" s="14"/>
      <c r="C30" s="15" t="s">
        <v>51</v>
      </c>
      <c r="D30" s="16">
        <v>1161300307526</v>
      </c>
      <c r="E30" s="15">
        <v>142</v>
      </c>
      <c r="F30" s="17">
        <v>67.2</v>
      </c>
      <c r="G30" s="18">
        <f t="shared" si="0"/>
        <v>55.28</v>
      </c>
      <c r="H30" s="14">
        <v>3</v>
      </c>
      <c r="I30" s="14" t="str">
        <f t="shared" si="1"/>
        <v>否</v>
      </c>
      <c r="J30" s="25" t="s">
        <v>42</v>
      </c>
    </row>
    <row r="31" ht="33" customHeight="1" spans="1:10">
      <c r="A31" s="21" t="s">
        <v>52</v>
      </c>
      <c r="B31" s="14">
        <v>1</v>
      </c>
      <c r="C31" s="15" t="s">
        <v>53</v>
      </c>
      <c r="D31" s="16">
        <v>1161300305627</v>
      </c>
      <c r="E31" s="15">
        <v>189</v>
      </c>
      <c r="F31" s="17">
        <v>85.4</v>
      </c>
      <c r="G31" s="18">
        <f t="shared" si="0"/>
        <v>71.96</v>
      </c>
      <c r="H31" s="14">
        <v>1</v>
      </c>
      <c r="I31" s="14" t="str">
        <f t="shared" si="1"/>
        <v>是</v>
      </c>
      <c r="J31" s="14"/>
    </row>
    <row r="32" ht="33" customHeight="1" spans="1:10">
      <c r="A32" s="21"/>
      <c r="B32" s="14"/>
      <c r="C32" s="15" t="s">
        <v>54</v>
      </c>
      <c r="D32" s="16">
        <v>1161300505404</v>
      </c>
      <c r="E32" s="15">
        <v>192</v>
      </c>
      <c r="F32" s="17">
        <v>83.2</v>
      </c>
      <c r="G32" s="18">
        <f t="shared" si="0"/>
        <v>71.68</v>
      </c>
      <c r="H32" s="14">
        <v>2</v>
      </c>
      <c r="I32" s="14" t="str">
        <f t="shared" si="1"/>
        <v>否</v>
      </c>
      <c r="J32" s="14"/>
    </row>
    <row r="33" ht="33" customHeight="1" spans="1:10">
      <c r="A33" s="21"/>
      <c r="B33" s="14"/>
      <c r="C33" s="15" t="s">
        <v>55</v>
      </c>
      <c r="D33" s="16">
        <v>1161300400527</v>
      </c>
      <c r="E33" s="15">
        <v>191</v>
      </c>
      <c r="F33" s="17">
        <v>76</v>
      </c>
      <c r="G33" s="18">
        <f t="shared" si="0"/>
        <v>68.6</v>
      </c>
      <c r="H33" s="14">
        <v>3</v>
      </c>
      <c r="I33" s="14" t="str">
        <f t="shared" si="1"/>
        <v>否</v>
      </c>
      <c r="J33" s="14"/>
    </row>
    <row r="34" ht="33" customHeight="1" spans="1:10">
      <c r="A34" s="21" t="s">
        <v>56</v>
      </c>
      <c r="B34" s="14">
        <v>1</v>
      </c>
      <c r="C34" s="15" t="s">
        <v>57</v>
      </c>
      <c r="D34" s="16">
        <v>1161300505416</v>
      </c>
      <c r="E34" s="15">
        <v>196</v>
      </c>
      <c r="F34" s="17">
        <v>87.8</v>
      </c>
      <c r="G34" s="18">
        <f t="shared" si="0"/>
        <v>74.32</v>
      </c>
      <c r="H34" s="14">
        <v>1</v>
      </c>
      <c r="I34" s="14" t="str">
        <f t="shared" si="1"/>
        <v>是</v>
      </c>
      <c r="J34" s="14"/>
    </row>
    <row r="35" ht="33" customHeight="1" spans="1:10">
      <c r="A35" s="21"/>
      <c r="B35" s="14"/>
      <c r="C35" s="15" t="s">
        <v>58</v>
      </c>
      <c r="D35" s="16">
        <v>1161300602715</v>
      </c>
      <c r="E35" s="15">
        <v>172.5</v>
      </c>
      <c r="F35" s="17">
        <v>78.4</v>
      </c>
      <c r="G35" s="18">
        <f t="shared" si="0"/>
        <v>65.86</v>
      </c>
      <c r="H35" s="14">
        <v>2</v>
      </c>
      <c r="I35" s="14" t="str">
        <f t="shared" si="1"/>
        <v>否</v>
      </c>
      <c r="J35" s="14"/>
    </row>
    <row r="36" ht="33" customHeight="1" spans="1:10">
      <c r="A36" s="21"/>
      <c r="B36" s="14"/>
      <c r="C36" s="15" t="s">
        <v>59</v>
      </c>
      <c r="D36" s="16">
        <v>1161300204730</v>
      </c>
      <c r="E36" s="15">
        <v>176.5</v>
      </c>
      <c r="F36" s="17">
        <v>74.8</v>
      </c>
      <c r="G36" s="18">
        <f t="shared" si="0"/>
        <v>65.22</v>
      </c>
      <c r="H36" s="14">
        <v>3</v>
      </c>
      <c r="I36" s="14" t="str">
        <f t="shared" si="1"/>
        <v>否</v>
      </c>
      <c r="J36" s="14"/>
    </row>
    <row r="37" ht="33" customHeight="1" spans="1:10">
      <c r="A37" s="21" t="s">
        <v>60</v>
      </c>
      <c r="B37" s="14">
        <v>1</v>
      </c>
      <c r="C37" s="15" t="s">
        <v>61</v>
      </c>
      <c r="D37" s="16">
        <v>1161300603814</v>
      </c>
      <c r="E37" s="15">
        <v>187</v>
      </c>
      <c r="F37" s="17">
        <v>86.8</v>
      </c>
      <c r="G37" s="18">
        <f t="shared" si="0"/>
        <v>72.12</v>
      </c>
      <c r="H37" s="14">
        <v>1</v>
      </c>
      <c r="I37" s="14" t="str">
        <f t="shared" ref="I37:I74" si="2">IF(H37=1,"是","否")</f>
        <v>是</v>
      </c>
      <c r="J37" s="14"/>
    </row>
    <row r="38" ht="33" customHeight="1" spans="1:10">
      <c r="A38" s="21"/>
      <c r="B38" s="14"/>
      <c r="C38" s="15" t="s">
        <v>62</v>
      </c>
      <c r="D38" s="16">
        <v>1161300301121</v>
      </c>
      <c r="E38" s="15">
        <v>201</v>
      </c>
      <c r="F38" s="17">
        <v>78.8</v>
      </c>
      <c r="G38" s="18">
        <f t="shared" si="0"/>
        <v>71.72</v>
      </c>
      <c r="H38" s="14">
        <v>2</v>
      </c>
      <c r="I38" s="14" t="str">
        <f t="shared" si="2"/>
        <v>否</v>
      </c>
      <c r="J38" s="14"/>
    </row>
    <row r="39" ht="33" customHeight="1" spans="1:10">
      <c r="A39" s="21"/>
      <c r="B39" s="14"/>
      <c r="C39" s="15" t="s">
        <v>63</v>
      </c>
      <c r="D39" s="22">
        <v>1161300200212</v>
      </c>
      <c r="E39" s="15">
        <v>183.5</v>
      </c>
      <c r="F39" s="17">
        <v>82.8</v>
      </c>
      <c r="G39" s="18">
        <f t="shared" si="0"/>
        <v>69.82</v>
      </c>
      <c r="H39" s="14">
        <v>3</v>
      </c>
      <c r="I39" s="14" t="str">
        <f t="shared" si="2"/>
        <v>否</v>
      </c>
      <c r="J39" s="25" t="s">
        <v>42</v>
      </c>
    </row>
    <row r="40" ht="33" customHeight="1" spans="1:10">
      <c r="A40" s="21" t="s">
        <v>64</v>
      </c>
      <c r="B40" s="23">
        <v>1</v>
      </c>
      <c r="C40" s="15" t="s">
        <v>65</v>
      </c>
      <c r="D40" s="16">
        <v>1161300504520</v>
      </c>
      <c r="E40" s="15">
        <v>184</v>
      </c>
      <c r="F40" s="17">
        <v>82</v>
      </c>
      <c r="G40" s="18">
        <f t="shared" si="0"/>
        <v>69.6</v>
      </c>
      <c r="H40" s="14">
        <v>1</v>
      </c>
      <c r="I40" s="14" t="str">
        <f t="shared" si="2"/>
        <v>是</v>
      </c>
      <c r="J40" s="14"/>
    </row>
    <row r="41" ht="33" customHeight="1" spans="1:10">
      <c r="A41" s="21"/>
      <c r="B41" s="24"/>
      <c r="C41" s="15" t="s">
        <v>66</v>
      </c>
      <c r="D41" s="16">
        <v>1161300300825</v>
      </c>
      <c r="E41" s="15">
        <v>177</v>
      </c>
      <c r="F41" s="17">
        <v>82.8</v>
      </c>
      <c r="G41" s="18">
        <f t="shared" si="0"/>
        <v>68.52</v>
      </c>
      <c r="H41" s="14">
        <v>2</v>
      </c>
      <c r="I41" s="14" t="str">
        <f t="shared" si="2"/>
        <v>否</v>
      </c>
      <c r="J41" s="14"/>
    </row>
    <row r="42" ht="33" customHeight="1" spans="1:10">
      <c r="A42" s="21" t="s">
        <v>67</v>
      </c>
      <c r="B42" s="14">
        <v>1</v>
      </c>
      <c r="C42" s="15" t="s">
        <v>68</v>
      </c>
      <c r="D42" s="16">
        <v>1161300602609</v>
      </c>
      <c r="E42" s="15">
        <v>186.5</v>
      </c>
      <c r="F42" s="17">
        <v>83.4</v>
      </c>
      <c r="G42" s="18">
        <f t="shared" si="0"/>
        <v>70.66</v>
      </c>
      <c r="H42" s="14">
        <v>1</v>
      </c>
      <c r="I42" s="14" t="str">
        <f t="shared" si="2"/>
        <v>是</v>
      </c>
      <c r="J42" s="14"/>
    </row>
    <row r="43" ht="33" customHeight="1" spans="1:10">
      <c r="A43" s="21"/>
      <c r="B43" s="14"/>
      <c r="C43" s="15" t="s">
        <v>69</v>
      </c>
      <c r="D43" s="16">
        <v>1161300407217</v>
      </c>
      <c r="E43" s="15">
        <v>188.5</v>
      </c>
      <c r="F43" s="17">
        <v>78</v>
      </c>
      <c r="G43" s="18">
        <f t="shared" si="0"/>
        <v>68.9</v>
      </c>
      <c r="H43" s="14">
        <v>2</v>
      </c>
      <c r="I43" s="14" t="str">
        <f t="shared" si="2"/>
        <v>否</v>
      </c>
      <c r="J43" s="14"/>
    </row>
    <row r="44" ht="33" customHeight="1" spans="1:10">
      <c r="A44" s="21"/>
      <c r="B44" s="14"/>
      <c r="C44" s="15" t="s">
        <v>70</v>
      </c>
      <c r="D44" s="16">
        <v>1161300609420</v>
      </c>
      <c r="E44" s="15">
        <v>177.5</v>
      </c>
      <c r="F44" s="17">
        <v>80</v>
      </c>
      <c r="G44" s="18">
        <f t="shared" si="0"/>
        <v>67.5</v>
      </c>
      <c r="H44" s="14">
        <v>3</v>
      </c>
      <c r="I44" s="14" t="str">
        <f t="shared" si="2"/>
        <v>否</v>
      </c>
      <c r="J44" s="25" t="s">
        <v>42</v>
      </c>
    </row>
    <row r="45" ht="31" customHeight="1" spans="1:10">
      <c r="A45" s="21" t="s">
        <v>71</v>
      </c>
      <c r="B45" s="14">
        <v>1</v>
      </c>
      <c r="C45" s="15" t="s">
        <v>72</v>
      </c>
      <c r="D45" s="16">
        <v>1161300603624</v>
      </c>
      <c r="E45" s="15">
        <v>185.5</v>
      </c>
      <c r="F45" s="17">
        <v>85.4</v>
      </c>
      <c r="G45" s="18">
        <f t="shared" si="0"/>
        <v>71.26</v>
      </c>
      <c r="H45" s="14">
        <v>1</v>
      </c>
      <c r="I45" s="14" t="str">
        <f t="shared" si="2"/>
        <v>是</v>
      </c>
      <c r="J45" s="14"/>
    </row>
    <row r="46" ht="31" customHeight="1" spans="1:10">
      <c r="A46" s="21"/>
      <c r="B46" s="14"/>
      <c r="C46" s="15" t="s">
        <v>73</v>
      </c>
      <c r="D46" s="16">
        <v>1161300204924</v>
      </c>
      <c r="E46" s="15">
        <v>178.5</v>
      </c>
      <c r="F46" s="17">
        <v>83.4</v>
      </c>
      <c r="G46" s="18">
        <f t="shared" si="0"/>
        <v>69.06</v>
      </c>
      <c r="H46" s="14">
        <v>2</v>
      </c>
      <c r="I46" s="14" t="str">
        <f t="shared" si="2"/>
        <v>否</v>
      </c>
      <c r="J46" s="14"/>
    </row>
    <row r="47" ht="31" customHeight="1" spans="1:10">
      <c r="A47" s="21"/>
      <c r="B47" s="14"/>
      <c r="C47" s="15" t="s">
        <v>74</v>
      </c>
      <c r="D47" s="16">
        <v>1161300401830</v>
      </c>
      <c r="E47" s="15">
        <v>180.5</v>
      </c>
      <c r="F47" s="17">
        <v>80.8</v>
      </c>
      <c r="G47" s="18">
        <f t="shared" si="0"/>
        <v>68.42</v>
      </c>
      <c r="H47" s="14">
        <v>3</v>
      </c>
      <c r="I47" s="14" t="str">
        <f t="shared" si="2"/>
        <v>否</v>
      </c>
      <c r="J47" s="14"/>
    </row>
    <row r="48" ht="31" customHeight="1" spans="1:10">
      <c r="A48" s="21" t="s">
        <v>75</v>
      </c>
      <c r="B48" s="14">
        <v>1</v>
      </c>
      <c r="C48" s="15" t="s">
        <v>76</v>
      </c>
      <c r="D48" s="16">
        <v>1161300501620</v>
      </c>
      <c r="E48" s="15">
        <v>161.5</v>
      </c>
      <c r="F48" s="17">
        <v>77.2</v>
      </c>
      <c r="G48" s="18">
        <f t="shared" si="0"/>
        <v>63.18</v>
      </c>
      <c r="H48" s="14">
        <v>1</v>
      </c>
      <c r="I48" s="14" t="str">
        <f t="shared" si="2"/>
        <v>是</v>
      </c>
      <c r="J48" s="14"/>
    </row>
    <row r="49" ht="31" customHeight="1" spans="1:10">
      <c r="A49" s="21" t="s">
        <v>77</v>
      </c>
      <c r="B49" s="14">
        <v>1</v>
      </c>
      <c r="C49" s="15" t="s">
        <v>78</v>
      </c>
      <c r="D49" s="16">
        <v>1161300209730</v>
      </c>
      <c r="E49" s="15">
        <v>214</v>
      </c>
      <c r="F49" s="17">
        <v>85.5</v>
      </c>
      <c r="G49" s="18">
        <f t="shared" si="0"/>
        <v>77</v>
      </c>
      <c r="H49" s="14">
        <v>1</v>
      </c>
      <c r="I49" s="14" t="str">
        <f t="shared" si="2"/>
        <v>是</v>
      </c>
      <c r="J49" s="14"/>
    </row>
    <row r="50" ht="31" customHeight="1" spans="1:10">
      <c r="A50" s="21"/>
      <c r="B50" s="14"/>
      <c r="C50" s="15" t="s">
        <v>79</v>
      </c>
      <c r="D50" s="16">
        <v>1161300410822</v>
      </c>
      <c r="E50" s="15">
        <v>192</v>
      </c>
      <c r="F50" s="17">
        <v>80</v>
      </c>
      <c r="G50" s="18">
        <f t="shared" si="0"/>
        <v>70.4</v>
      </c>
      <c r="H50" s="14">
        <v>2</v>
      </c>
      <c r="I50" s="14" t="str">
        <f t="shared" si="2"/>
        <v>否</v>
      </c>
      <c r="J50" s="14"/>
    </row>
    <row r="51" ht="31" customHeight="1" spans="1:10">
      <c r="A51" s="21"/>
      <c r="B51" s="14"/>
      <c r="C51" s="15" t="s">
        <v>80</v>
      </c>
      <c r="D51" s="16">
        <v>1161300210217</v>
      </c>
      <c r="E51" s="15">
        <v>193</v>
      </c>
      <c r="F51" s="17">
        <v>76.4</v>
      </c>
      <c r="G51" s="18">
        <f t="shared" si="0"/>
        <v>69.16</v>
      </c>
      <c r="H51" s="14">
        <v>3</v>
      </c>
      <c r="I51" s="14" t="str">
        <f t="shared" si="2"/>
        <v>否</v>
      </c>
      <c r="J51" s="14"/>
    </row>
    <row r="52" ht="31" customHeight="1" spans="1:10">
      <c r="A52" s="21" t="s">
        <v>81</v>
      </c>
      <c r="B52" s="14">
        <v>1</v>
      </c>
      <c r="C52" s="15" t="s">
        <v>82</v>
      </c>
      <c r="D52" s="16">
        <v>1161300212630</v>
      </c>
      <c r="E52" s="15">
        <v>206.5</v>
      </c>
      <c r="F52" s="17">
        <v>82.8</v>
      </c>
      <c r="G52" s="18">
        <f t="shared" si="0"/>
        <v>74.42</v>
      </c>
      <c r="H52" s="14">
        <v>1</v>
      </c>
      <c r="I52" s="14" t="str">
        <f t="shared" si="2"/>
        <v>是</v>
      </c>
      <c r="J52" s="14"/>
    </row>
    <row r="53" ht="31" customHeight="1" spans="1:10">
      <c r="A53" s="21"/>
      <c r="B53" s="14"/>
      <c r="C53" s="15" t="s">
        <v>83</v>
      </c>
      <c r="D53" s="16">
        <v>1161300205204</v>
      </c>
      <c r="E53" s="15">
        <v>202</v>
      </c>
      <c r="F53" s="17">
        <v>81.6</v>
      </c>
      <c r="G53" s="18">
        <f t="shared" si="0"/>
        <v>73.04</v>
      </c>
      <c r="H53" s="14">
        <v>2</v>
      </c>
      <c r="I53" s="14" t="str">
        <f t="shared" si="2"/>
        <v>否</v>
      </c>
      <c r="J53" s="14"/>
    </row>
    <row r="54" ht="31" customHeight="1" spans="1:10">
      <c r="A54" s="21"/>
      <c r="B54" s="14"/>
      <c r="C54" s="15" t="s">
        <v>84</v>
      </c>
      <c r="D54" s="16">
        <v>1161300603303</v>
      </c>
      <c r="E54" s="15">
        <v>199.5</v>
      </c>
      <c r="F54" s="17">
        <v>81.6</v>
      </c>
      <c r="G54" s="18">
        <f t="shared" si="0"/>
        <v>72.54</v>
      </c>
      <c r="H54" s="14">
        <v>3</v>
      </c>
      <c r="I54" s="14" t="str">
        <f t="shared" si="2"/>
        <v>否</v>
      </c>
      <c r="J54" s="14"/>
    </row>
    <row r="55" ht="42" customHeight="1" spans="1:10">
      <c r="A55" s="21" t="s">
        <v>85</v>
      </c>
      <c r="B55" s="14">
        <v>1</v>
      </c>
      <c r="C55" s="15" t="s">
        <v>86</v>
      </c>
      <c r="D55" s="16">
        <v>1161300205907</v>
      </c>
      <c r="E55" s="15">
        <v>157</v>
      </c>
      <c r="F55" s="17">
        <v>72.8</v>
      </c>
      <c r="G55" s="18">
        <f t="shared" si="0"/>
        <v>60.52</v>
      </c>
      <c r="H55" s="14">
        <v>1</v>
      </c>
      <c r="I55" s="14" t="str">
        <f t="shared" si="2"/>
        <v>是</v>
      </c>
      <c r="J55" s="14"/>
    </row>
    <row r="56" ht="31" customHeight="1" spans="1:10">
      <c r="A56" s="21" t="s">
        <v>87</v>
      </c>
      <c r="B56" s="14">
        <v>1</v>
      </c>
      <c r="C56" s="15" t="s">
        <v>88</v>
      </c>
      <c r="D56" s="16">
        <v>1161300507012</v>
      </c>
      <c r="E56" s="15">
        <v>203</v>
      </c>
      <c r="F56" s="17">
        <v>79.4</v>
      </c>
      <c r="G56" s="18">
        <f t="shared" si="0"/>
        <v>72.36</v>
      </c>
      <c r="H56" s="14">
        <v>1</v>
      </c>
      <c r="I56" s="14" t="str">
        <f t="shared" si="2"/>
        <v>是</v>
      </c>
      <c r="J56" s="14"/>
    </row>
    <row r="57" ht="31" customHeight="1" spans="1:10">
      <c r="A57" s="21"/>
      <c r="B57" s="14"/>
      <c r="C57" s="15" t="s">
        <v>89</v>
      </c>
      <c r="D57" s="16">
        <v>1161300403116</v>
      </c>
      <c r="E57" s="15">
        <v>190</v>
      </c>
      <c r="F57" s="17">
        <v>81.8</v>
      </c>
      <c r="G57" s="18">
        <f t="shared" si="0"/>
        <v>70.72</v>
      </c>
      <c r="H57" s="14">
        <v>2</v>
      </c>
      <c r="I57" s="14" t="str">
        <f t="shared" si="2"/>
        <v>否</v>
      </c>
      <c r="J57" s="14"/>
    </row>
    <row r="58" ht="31" customHeight="1" spans="1:10">
      <c r="A58" s="21"/>
      <c r="B58" s="14"/>
      <c r="C58" s="15" t="s">
        <v>90</v>
      </c>
      <c r="D58" s="16">
        <v>1161300206829</v>
      </c>
      <c r="E58" s="15">
        <v>191.5</v>
      </c>
      <c r="F58" s="17">
        <v>77.4</v>
      </c>
      <c r="G58" s="18">
        <f t="shared" si="0"/>
        <v>69.26</v>
      </c>
      <c r="H58" s="14">
        <v>3</v>
      </c>
      <c r="I58" s="14" t="str">
        <f t="shared" si="2"/>
        <v>否</v>
      </c>
      <c r="J58" s="14"/>
    </row>
    <row r="59" ht="31" customHeight="1" spans="1:10">
      <c r="A59" s="21" t="s">
        <v>91</v>
      </c>
      <c r="B59" s="14">
        <v>1</v>
      </c>
      <c r="C59" s="15" t="s">
        <v>92</v>
      </c>
      <c r="D59" s="16">
        <v>1161300204515</v>
      </c>
      <c r="E59" s="15">
        <v>222.5</v>
      </c>
      <c r="F59" s="17">
        <v>86.2</v>
      </c>
      <c r="G59" s="18">
        <f t="shared" si="0"/>
        <v>78.98</v>
      </c>
      <c r="H59" s="14">
        <v>1</v>
      </c>
      <c r="I59" s="14" t="str">
        <f t="shared" si="2"/>
        <v>是</v>
      </c>
      <c r="J59" s="14"/>
    </row>
    <row r="60" ht="31" customHeight="1" spans="1:10">
      <c r="A60" s="21"/>
      <c r="B60" s="14"/>
      <c r="C60" s="15" t="s">
        <v>93</v>
      </c>
      <c r="D60" s="16">
        <v>1161300404408</v>
      </c>
      <c r="E60" s="15">
        <v>215</v>
      </c>
      <c r="F60" s="17">
        <v>85.8</v>
      </c>
      <c r="G60" s="18">
        <f t="shared" si="0"/>
        <v>77.32</v>
      </c>
      <c r="H60" s="14">
        <v>2</v>
      </c>
      <c r="I60" s="14" t="str">
        <f t="shared" si="2"/>
        <v>否</v>
      </c>
      <c r="J60" s="14"/>
    </row>
    <row r="61" ht="31" customHeight="1" spans="1:10">
      <c r="A61" s="21"/>
      <c r="B61" s="14"/>
      <c r="C61" s="15" t="s">
        <v>94</v>
      </c>
      <c r="D61" s="16">
        <v>1161300508414</v>
      </c>
      <c r="E61" s="15">
        <v>210.5</v>
      </c>
      <c r="F61" s="17">
        <v>83.6</v>
      </c>
      <c r="G61" s="18">
        <f t="shared" si="0"/>
        <v>75.54</v>
      </c>
      <c r="H61" s="14">
        <v>3</v>
      </c>
      <c r="I61" s="14" t="str">
        <f t="shared" si="2"/>
        <v>否</v>
      </c>
      <c r="J61" s="14"/>
    </row>
    <row r="62" ht="31" customHeight="1" spans="1:10">
      <c r="A62" s="21" t="s">
        <v>95</v>
      </c>
      <c r="B62" s="14">
        <v>1</v>
      </c>
      <c r="C62" s="15" t="s">
        <v>96</v>
      </c>
      <c r="D62" s="16">
        <v>1161300103218</v>
      </c>
      <c r="E62" s="15">
        <v>212.5</v>
      </c>
      <c r="F62" s="17">
        <v>85.5</v>
      </c>
      <c r="G62" s="18">
        <f t="shared" si="0"/>
        <v>76.7</v>
      </c>
      <c r="H62" s="14">
        <v>1</v>
      </c>
      <c r="I62" s="14" t="str">
        <f t="shared" si="2"/>
        <v>是</v>
      </c>
      <c r="J62" s="14"/>
    </row>
    <row r="63" ht="31" customHeight="1" spans="1:10">
      <c r="A63" s="21"/>
      <c r="B63" s="14"/>
      <c r="C63" s="15" t="s">
        <v>97</v>
      </c>
      <c r="D63" s="16">
        <v>1161300602329</v>
      </c>
      <c r="E63" s="15">
        <v>200.5</v>
      </c>
      <c r="F63" s="17">
        <v>83.8</v>
      </c>
      <c r="G63" s="18">
        <f t="shared" si="0"/>
        <v>73.62</v>
      </c>
      <c r="H63" s="14">
        <v>2</v>
      </c>
      <c r="I63" s="14" t="str">
        <f t="shared" si="2"/>
        <v>否</v>
      </c>
      <c r="J63" s="14"/>
    </row>
    <row r="64" ht="31" customHeight="1" spans="1:10">
      <c r="A64" s="21"/>
      <c r="B64" s="14"/>
      <c r="C64" s="15" t="s">
        <v>98</v>
      </c>
      <c r="D64" s="16">
        <v>1161300507819</v>
      </c>
      <c r="E64" s="15">
        <v>202</v>
      </c>
      <c r="F64" s="17">
        <v>82.2</v>
      </c>
      <c r="G64" s="18">
        <f t="shared" si="0"/>
        <v>73.28</v>
      </c>
      <c r="H64" s="14">
        <v>3</v>
      </c>
      <c r="I64" s="14" t="str">
        <f t="shared" si="2"/>
        <v>否</v>
      </c>
      <c r="J64" s="14"/>
    </row>
    <row r="65" ht="31" customHeight="1" spans="1:10">
      <c r="A65" s="21"/>
      <c r="B65" s="14"/>
      <c r="C65" s="15" t="s">
        <v>99</v>
      </c>
      <c r="D65" s="16">
        <v>1161300605516</v>
      </c>
      <c r="E65" s="15">
        <v>200.5</v>
      </c>
      <c r="F65" s="17">
        <v>82.6</v>
      </c>
      <c r="G65" s="18">
        <f t="shared" si="0"/>
        <v>73.14</v>
      </c>
      <c r="H65" s="14">
        <v>4</v>
      </c>
      <c r="I65" s="14" t="str">
        <f t="shared" si="2"/>
        <v>否</v>
      </c>
      <c r="J65" s="14"/>
    </row>
    <row r="66" ht="33" customHeight="1" spans="1:10">
      <c r="A66" s="21" t="s">
        <v>100</v>
      </c>
      <c r="B66" s="14">
        <v>1</v>
      </c>
      <c r="C66" s="15" t="s">
        <v>101</v>
      </c>
      <c r="D66" s="16">
        <v>4261300105012</v>
      </c>
      <c r="E66" s="15">
        <v>192</v>
      </c>
      <c r="F66" s="17">
        <v>84.6</v>
      </c>
      <c r="G66" s="18">
        <f t="shared" si="0"/>
        <v>72.24</v>
      </c>
      <c r="H66" s="14">
        <v>1</v>
      </c>
      <c r="I66" s="14" t="str">
        <f t="shared" si="2"/>
        <v>是</v>
      </c>
      <c r="J66" s="14"/>
    </row>
    <row r="67" ht="33" customHeight="1" spans="1:10">
      <c r="A67" s="21"/>
      <c r="B67" s="14"/>
      <c r="C67" s="15" t="s">
        <v>102</v>
      </c>
      <c r="D67" s="16">
        <v>4261300105626</v>
      </c>
      <c r="E67" s="15">
        <v>197</v>
      </c>
      <c r="F67" s="17">
        <v>79.8</v>
      </c>
      <c r="G67" s="18">
        <f t="shared" si="0"/>
        <v>71.32</v>
      </c>
      <c r="H67" s="14">
        <v>2</v>
      </c>
      <c r="I67" s="14" t="str">
        <f t="shared" si="2"/>
        <v>否</v>
      </c>
      <c r="J67" s="14"/>
    </row>
    <row r="68" ht="33" customHeight="1" spans="1:10">
      <c r="A68" s="21"/>
      <c r="B68" s="14"/>
      <c r="C68" s="15" t="s">
        <v>103</v>
      </c>
      <c r="D68" s="16">
        <v>4261300106029</v>
      </c>
      <c r="E68" s="15">
        <v>188</v>
      </c>
      <c r="F68" s="17">
        <v>83.8</v>
      </c>
      <c r="G68" s="18">
        <f>ROUND(E68*0.6/3+F68*0.4,2)</f>
        <v>71.12</v>
      </c>
      <c r="H68" s="14">
        <v>3</v>
      </c>
      <c r="I68" s="14" t="str">
        <f t="shared" si="2"/>
        <v>否</v>
      </c>
      <c r="J68" s="14"/>
    </row>
    <row r="69" ht="33" customHeight="1" spans="1:10">
      <c r="A69" s="21" t="s">
        <v>104</v>
      </c>
      <c r="B69" s="14">
        <v>1</v>
      </c>
      <c r="C69" s="15" t="s">
        <v>105</v>
      </c>
      <c r="D69" s="16">
        <v>4261300106801</v>
      </c>
      <c r="E69" s="15">
        <v>230.5</v>
      </c>
      <c r="F69" s="17">
        <v>83.4</v>
      </c>
      <c r="G69" s="18">
        <f>ROUND(E69*0.6/3+F69*0.4,2)</f>
        <v>79.46</v>
      </c>
      <c r="H69" s="14">
        <v>1</v>
      </c>
      <c r="I69" s="14" t="str">
        <f t="shared" si="2"/>
        <v>是</v>
      </c>
      <c r="J69" s="14"/>
    </row>
    <row r="70" ht="33" customHeight="1" spans="1:10">
      <c r="A70" s="21"/>
      <c r="B70" s="14"/>
      <c r="C70" s="15" t="s">
        <v>106</v>
      </c>
      <c r="D70" s="16">
        <v>4261300107001</v>
      </c>
      <c r="E70" s="15">
        <v>220.5</v>
      </c>
      <c r="F70" s="17">
        <v>78.4</v>
      </c>
      <c r="G70" s="18">
        <f>ROUND(E70*0.6/3+F70*0.4,2)</f>
        <v>75.46</v>
      </c>
      <c r="H70" s="14">
        <v>2</v>
      </c>
      <c r="I70" s="14" t="str">
        <f t="shared" si="2"/>
        <v>否</v>
      </c>
      <c r="J70" s="14"/>
    </row>
    <row r="71" ht="33" customHeight="1" spans="1:10">
      <c r="A71" s="21"/>
      <c r="B71" s="14"/>
      <c r="C71" s="15" t="s">
        <v>107</v>
      </c>
      <c r="D71" s="16">
        <v>4261300106130</v>
      </c>
      <c r="E71" s="15">
        <v>208</v>
      </c>
      <c r="F71" s="17">
        <v>81</v>
      </c>
      <c r="G71" s="18">
        <f>ROUND(E71*0.6/3+F71*0.4,2)</f>
        <v>74</v>
      </c>
      <c r="H71" s="14">
        <v>3</v>
      </c>
      <c r="I71" s="14" t="str">
        <f t="shared" si="2"/>
        <v>否</v>
      </c>
      <c r="J71" s="25" t="s">
        <v>42</v>
      </c>
    </row>
    <row r="72" s="4" customFormat="1" ht="33" customHeight="1" spans="1:10">
      <c r="A72" s="21" t="s">
        <v>108</v>
      </c>
      <c r="B72" s="14">
        <v>1</v>
      </c>
      <c r="C72" s="15" t="s">
        <v>109</v>
      </c>
      <c r="D72" s="16">
        <v>4261300108323</v>
      </c>
      <c r="E72" s="15">
        <v>216</v>
      </c>
      <c r="F72" s="17">
        <v>83.2</v>
      </c>
      <c r="G72" s="18">
        <f t="shared" ref="G72:G74" si="3">ROUND(E72*0.6/3+F72*0.4,2)</f>
        <v>76.48</v>
      </c>
      <c r="H72" s="14">
        <v>1</v>
      </c>
      <c r="I72" s="14" t="str">
        <f t="shared" ref="I72:I74" si="4">IF(H72=1,"是","否")</f>
        <v>是</v>
      </c>
      <c r="J72" s="14"/>
    </row>
    <row r="73" s="4" customFormat="1" ht="33" customHeight="1" spans="1:10">
      <c r="A73" s="21"/>
      <c r="B73" s="14"/>
      <c r="C73" s="15" t="s">
        <v>110</v>
      </c>
      <c r="D73" s="16">
        <v>4261300106728</v>
      </c>
      <c r="E73" s="15">
        <v>207.5</v>
      </c>
      <c r="F73" s="17">
        <v>71.2</v>
      </c>
      <c r="G73" s="18">
        <f t="shared" si="3"/>
        <v>69.98</v>
      </c>
      <c r="H73" s="14">
        <v>2</v>
      </c>
      <c r="I73" s="14" t="str">
        <f t="shared" si="4"/>
        <v>否</v>
      </c>
      <c r="J73" s="14"/>
    </row>
    <row r="74" s="4" customFormat="1" ht="33" customHeight="1" spans="1:10">
      <c r="A74" s="21"/>
      <c r="B74" s="14"/>
      <c r="C74" s="15" t="s">
        <v>111</v>
      </c>
      <c r="D74" s="16">
        <v>4261300106411</v>
      </c>
      <c r="E74" s="15">
        <v>209.5</v>
      </c>
      <c r="F74" s="18"/>
      <c r="G74" s="18">
        <f t="shared" si="3"/>
        <v>41.9</v>
      </c>
      <c r="H74" s="14">
        <v>3</v>
      </c>
      <c r="I74" s="14" t="str">
        <f t="shared" si="4"/>
        <v>否</v>
      </c>
      <c r="J74" s="21" t="s">
        <v>47</v>
      </c>
    </row>
  </sheetData>
  <autoFilter xmlns:etc="http://www.wps.cn/officeDocument/2017/etCustomData" ref="A3:J74" etc:filterBottomFollowUsedRange="0">
    <extLst/>
  </autoFilter>
  <mergeCells count="54">
    <mergeCell ref="A1:J1"/>
    <mergeCell ref="A2:B2"/>
    <mergeCell ref="A5:A7"/>
    <mergeCell ref="A8:A10"/>
    <mergeCell ref="A11:A13"/>
    <mergeCell ref="A16:A18"/>
    <mergeCell ref="A19:A21"/>
    <mergeCell ref="A22:A24"/>
    <mergeCell ref="A25:A27"/>
    <mergeCell ref="A28:A30"/>
    <mergeCell ref="A31:A33"/>
    <mergeCell ref="A34:A36"/>
    <mergeCell ref="A37:A39"/>
    <mergeCell ref="A40:A41"/>
    <mergeCell ref="A42:A44"/>
    <mergeCell ref="A45:A47"/>
    <mergeCell ref="A49:A51"/>
    <mergeCell ref="A52:A54"/>
    <mergeCell ref="A56:A58"/>
    <mergeCell ref="A59:A61"/>
    <mergeCell ref="A62:A65"/>
    <mergeCell ref="A66:A68"/>
    <mergeCell ref="A69:A71"/>
    <mergeCell ref="A72:A74"/>
    <mergeCell ref="B5:B7"/>
    <mergeCell ref="B8:B10"/>
    <mergeCell ref="B11:B13"/>
    <mergeCell ref="B16:B18"/>
    <mergeCell ref="B19:B21"/>
    <mergeCell ref="B22:B24"/>
    <mergeCell ref="B25:B27"/>
    <mergeCell ref="B28:B30"/>
    <mergeCell ref="B31:B33"/>
    <mergeCell ref="B34:B36"/>
    <mergeCell ref="B37:B39"/>
    <mergeCell ref="B40:B41"/>
    <mergeCell ref="B42:B44"/>
    <mergeCell ref="B45:B47"/>
    <mergeCell ref="B49:B51"/>
    <mergeCell ref="B52:B54"/>
    <mergeCell ref="B56:B58"/>
    <mergeCell ref="B59:B61"/>
    <mergeCell ref="B62:B65"/>
    <mergeCell ref="B66:B68"/>
    <mergeCell ref="B69:B71"/>
    <mergeCell ref="B72:B74"/>
    <mergeCell ref="C2:C3"/>
    <mergeCell ref="D2:D3"/>
    <mergeCell ref="E2:E3"/>
    <mergeCell ref="F2:F3"/>
    <mergeCell ref="G2:G3"/>
    <mergeCell ref="H2:H3"/>
    <mergeCell ref="I2:I3"/>
    <mergeCell ref="J2:J3"/>
  </mergeCells>
  <conditionalFormatting sqref="C4:C22">
    <cfRule type="duplicateValues" dxfId="0" priority="1"/>
  </conditionalFormatting>
  <printOptions horizontalCentered="1"/>
  <pageMargins left="0.393055555555556" right="0.393055555555556" top="0.708333333333333" bottom="0.570833333333333" header="0.314583333333333" footer="0.314583333333333"/>
  <pageSetup paperSize="9" scale="91" fitToHeight="0"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进入体检人员</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张子玉</dc:creator>
  <cp:lastModifiedBy>WPS_1501294437</cp:lastModifiedBy>
  <dcterms:created xsi:type="dcterms:W3CDTF">2019-07-05T06:56:00Z</dcterms:created>
  <cp:lastPrinted>2020-10-19T01:42:00Z</cp:lastPrinted>
  <dcterms:modified xsi:type="dcterms:W3CDTF">2024-12-06T08:00:00Z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2052-12.1.0.18912</vt:lpwstr>
  </property>
  <property fmtid="{D5CDD505-2E9C-101B-9397-08002B2CF9AE}" pid="3" name="ICV">
    <vt:lpwstr>B8DF71E8E9C74D75A3AEAFD8F279453C_13</vt:lpwstr>
  </property>
  <property fmtid="{D5CDD505-2E9C-101B-9397-08002B2CF9AE}" pid="4" name="KSOReadingLayout">
    <vt:bool>true</vt:bool>
  </property>
</Properties>
</file>