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DCF3" lockStructure="1"/>
  <bookViews>
    <workbookView windowWidth="23040" windowHeight="9347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Sheet1!$A$3:$L$50</definedName>
    <definedName name="_xlnm.Print_Titles" localSheetId="0">Sheet1!$2:$3</definedName>
    <definedName name="_xlnm.Print_Area" localSheetId="0">Sheet1!$A$1:$J$50</definedName>
  </definedNames>
  <calcPr calcId="144525"/>
</workbook>
</file>

<file path=xl/sharedStrings.xml><?xml version="1.0" encoding="utf-8"?>
<sst xmlns="http://schemas.openxmlformats.org/spreadsheetml/2006/main" count="149" uniqueCount="129">
  <si>
    <t>2023年省体育局事业单位公开招聘工作人员成绩及进入体检人员名单</t>
  </si>
  <si>
    <t>序号</t>
  </si>
  <si>
    <t>岗位信息</t>
  </si>
  <si>
    <t>姓名</t>
  </si>
  <si>
    <t>准考证号</t>
  </si>
  <si>
    <t>笔试成绩</t>
  </si>
  <si>
    <t>面试成绩</t>
  </si>
  <si>
    <t>考试总成绩</t>
  </si>
  <si>
    <t>是否进入体检</t>
  </si>
  <si>
    <t>备注</t>
  </si>
  <si>
    <t>岗位代码及名称</t>
  </si>
  <si>
    <t>招聘人数</t>
  </si>
  <si>
    <t>2346110599陕西省体育训练中心工程管理</t>
  </si>
  <si>
    <t>田林倩</t>
  </si>
  <si>
    <t>1161000502606</t>
  </si>
  <si>
    <t>是</t>
  </si>
  <si>
    <t>薛梦</t>
  </si>
  <si>
    <t>1161000502607</t>
  </si>
  <si>
    <t>户莹</t>
  </si>
  <si>
    <t>1161000502604</t>
  </si>
  <si>
    <t>2346110600陕西省体育训练中心会计</t>
  </si>
  <si>
    <t>史佳凡</t>
  </si>
  <si>
    <t>1161000502616</t>
  </si>
  <si>
    <t>任梓瑶</t>
  </si>
  <si>
    <t>1161000502611</t>
  </si>
  <si>
    <t>柳风娥</t>
  </si>
  <si>
    <t>1161000502612</t>
  </si>
  <si>
    <t>2346110601陕西省体育训练中心网络工程</t>
  </si>
  <si>
    <t>李阳</t>
  </si>
  <si>
    <t>1161000502709</t>
  </si>
  <si>
    <t>梁嘉倩</t>
  </si>
  <si>
    <t>1161000502717</t>
  </si>
  <si>
    <t>袁晓霞</t>
  </si>
  <si>
    <t>1161000502703</t>
  </si>
  <si>
    <t>弃考</t>
  </si>
  <si>
    <t>2346510602陕西省射击射箭运动管理中心运动防护师</t>
  </si>
  <si>
    <t>聂晓东</t>
  </si>
  <si>
    <t>5161000302812</t>
  </si>
  <si>
    <t>王琛</t>
  </si>
  <si>
    <t>5161000302811</t>
  </si>
  <si>
    <t>李新宇</t>
  </si>
  <si>
    <t>5161000302815</t>
  </si>
  <si>
    <t>2346110603陕西省田径运动管理中心跨栏教练员</t>
  </si>
  <si>
    <t>刘洋洋</t>
  </si>
  <si>
    <t>1161000502727</t>
  </si>
  <si>
    <t>2346110605陕西省田径运动管理中心路跑（马拉松）赛事安全管理专干</t>
  </si>
  <si>
    <t>孙雪萍</t>
  </si>
  <si>
    <t>1161000502809</t>
  </si>
  <si>
    <t>2346110604陕西省田径运动管理中心竞训科职员</t>
  </si>
  <si>
    <t>张璟</t>
  </si>
  <si>
    <t>1161000502805</t>
  </si>
  <si>
    <t>白妍</t>
  </si>
  <si>
    <t>1161000502804</t>
  </si>
  <si>
    <t>李嘉翔</t>
  </si>
  <si>
    <t>1161000502802</t>
  </si>
  <si>
    <t>2346110606陕西省举重摔跤柔道运动管理中心体能康复师</t>
  </si>
  <si>
    <t>赵凡</t>
  </si>
  <si>
    <t>1161000502812</t>
  </si>
  <si>
    <t>闫景俞</t>
  </si>
  <si>
    <t>1161000502811</t>
  </si>
  <si>
    <t xml:space="preserve">2346110607陕西省举重摔跤柔道运动管理中心竞训科职员 </t>
  </si>
  <si>
    <t>郑瑞杰</t>
  </si>
  <si>
    <t>1161000502816</t>
  </si>
  <si>
    <t>周国超</t>
  </si>
  <si>
    <t>1161000502814</t>
  </si>
  <si>
    <t>郭国宝</t>
  </si>
  <si>
    <t>1161000502817</t>
  </si>
  <si>
    <t>2346110609陕西省水上运动管理中心竞训科职员</t>
  </si>
  <si>
    <t>张敏昊</t>
  </si>
  <si>
    <t>1161000502829</t>
  </si>
  <si>
    <t>王鑫鑫</t>
  </si>
  <si>
    <t>1161000502930</t>
  </si>
  <si>
    <t>李唯实</t>
  </si>
  <si>
    <t>1161000503005</t>
  </si>
  <si>
    <t>2346110610陕西省水上运动管理中心训练助理</t>
  </si>
  <si>
    <t>黄国亮</t>
  </si>
  <si>
    <t>1161000503029</t>
  </si>
  <si>
    <t>李慧慧</t>
  </si>
  <si>
    <t>1161000503020</t>
  </si>
  <si>
    <t>张彩云</t>
  </si>
  <si>
    <t>1161000503127</t>
  </si>
  <si>
    <t>2346110611陕西省乒乓球羽毛球网球运动管理中心会计</t>
  </si>
  <si>
    <t>王雨含</t>
  </si>
  <si>
    <t>1161000503310</t>
  </si>
  <si>
    <t>王甜甜</t>
  </si>
  <si>
    <t>1161000503210</t>
  </si>
  <si>
    <t>曹瑞花</t>
  </si>
  <si>
    <t>1161000503219</t>
  </si>
  <si>
    <t>2346110613陕西省乒乓球羽毛球网球运动管理中心羽毛球教练员</t>
  </si>
  <si>
    <t>王萧竣</t>
  </si>
  <si>
    <t>1161000503328</t>
  </si>
  <si>
    <t>2346110614陕西省篮球排球运动管理中心沙滩排球项目教练员</t>
  </si>
  <si>
    <t>刘俊杰</t>
  </si>
  <si>
    <t>1161000503330</t>
  </si>
  <si>
    <t>2346110615陕西省篮球排球运动管理中心竞训科职员</t>
  </si>
  <si>
    <t>谢沛珀</t>
  </si>
  <si>
    <t>1161000503406</t>
  </si>
  <si>
    <t>黄迪</t>
  </si>
  <si>
    <t>1161000503405</t>
  </si>
  <si>
    <t>王锐</t>
  </si>
  <si>
    <t>1161000503408</t>
  </si>
  <si>
    <t>2346110616陕西省航空无线电汽车摩托车运动管理中心蒲城训练场电工</t>
  </si>
  <si>
    <t>郑飞飞</t>
  </si>
  <si>
    <t>1161000503421</t>
  </si>
  <si>
    <t>王恒飞</t>
  </si>
  <si>
    <t>1161000503420</t>
  </si>
  <si>
    <t>姚佳宝</t>
  </si>
  <si>
    <t>1161000503426</t>
  </si>
  <si>
    <t>2346110617陕西省航空无线电汽车摩托车运动管理中心航模运动项目职员</t>
  </si>
  <si>
    <t>靳海锌</t>
  </si>
  <si>
    <t>1161000503502</t>
  </si>
  <si>
    <t>2346110618陕西省体育科学研究所竞技体育科研</t>
  </si>
  <si>
    <t>王卓琳</t>
  </si>
  <si>
    <t>1161000503514</t>
  </si>
  <si>
    <t>温天皓</t>
  </si>
  <si>
    <t>1161000503512</t>
  </si>
  <si>
    <t>汪容佳</t>
  </si>
  <si>
    <t>1161000503518</t>
  </si>
  <si>
    <t>2346110619陕西省体育科学研究所体能教练员</t>
  </si>
  <si>
    <t>张钰涵</t>
  </si>
  <si>
    <t>1161000503523</t>
  </si>
  <si>
    <t>姜文强</t>
  </si>
  <si>
    <t>1161000503524</t>
  </si>
  <si>
    <t>2346550620陕西省体育科学研究所随队医生</t>
  </si>
  <si>
    <t>刘怡新</t>
  </si>
  <si>
    <t>5561000302818</t>
  </si>
  <si>
    <t>李子彤</t>
  </si>
  <si>
    <t>5561000302820</t>
  </si>
  <si>
    <t>1161300304618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</si>
</sst>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20"/>
      <color theme="1"/>
      <name val="方正小标宋简体"/>
      <charset val="134"/>
    </font>
    <font>
      <b/>
      <sz val="12"/>
      <color rgb="FF333333"/>
      <name val="仿宋_GB2312"/>
      <charset val="134"/>
    </font>
    <font>
      <b/>
      <sz val="12"/>
      <name val="仿宋_GB2312"/>
      <charset val="134"/>
    </font>
    <font>
      <sz val="12"/>
      <color rgb="FF333333"/>
      <name val="仿宋_GB2312"/>
      <charset val="134"/>
    </font>
    <font>
      <sz val="10"/>
      <name val="宋体"/>
      <charset val="0"/>
    </font>
    <font>
      <sz val="10"/>
      <name val="Arial"/>
      <charset val="0"/>
    </font>
    <font>
      <sz val="11"/>
      <name val="仿宋_GB2312"/>
      <charset val="134"/>
    </font>
    <font>
      <sz val="12"/>
      <color theme="1"/>
      <name val="仿宋_GB2312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26" fillId="25" borderId="12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/>
  </cellStyleXfs>
  <cellXfs count="3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5" fillId="0" borderId="1" xfId="49" applyNumberFormat="1" applyFont="1" applyBorder="1" applyAlignment="1">
      <alignment horizontal="center" vertical="center" wrapText="1"/>
    </xf>
    <xf numFmtId="176" fontId="5" fillId="0" borderId="4" xfId="49" applyNumberFormat="1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6" fontId="5" fillId="0" borderId="5" xfId="49" applyNumberFormat="1" applyFont="1" applyBorder="1" applyAlignment="1">
      <alignment horizontal="center" vertical="center" wrapText="1"/>
    </xf>
    <xf numFmtId="0" fontId="5" fillId="0" borderId="5" xfId="49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6" fontId="9" fillId="0" borderId="4" xfId="49" applyNumberFormat="1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176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0"/>
  <sheetViews>
    <sheetView tabSelected="1" view="pageBreakPreview" zoomScaleNormal="100" workbookViewId="0">
      <pane xSplit="3" ySplit="3" topLeftCell="D4" activePane="bottomRight" state="frozen"/>
      <selection/>
      <selection pane="topRight"/>
      <selection pane="bottomLeft"/>
      <selection pane="bottomRight" activeCell="K1" sqref="K$1:L$1048576"/>
    </sheetView>
  </sheetViews>
  <sheetFormatPr defaultColWidth="9" defaultRowHeight="14.4"/>
  <cols>
    <col min="1" max="1" width="4" style="2" customWidth="1"/>
    <col min="2" max="2" width="19" style="2" customWidth="1"/>
    <col min="3" max="3" width="6.77777777777778" style="2" customWidth="1"/>
    <col min="4" max="4" width="9" style="2"/>
    <col min="5" max="5" width="15.1296296296296" style="2" customWidth="1"/>
    <col min="6" max="7" width="9.12962962962963" style="5" customWidth="1"/>
    <col min="8" max="8" width="9.12962962962963" style="6" customWidth="1"/>
    <col min="9" max="9" width="8.25" style="6" customWidth="1"/>
    <col min="10" max="10" width="14.3333333333333" style="7" customWidth="1"/>
    <col min="11" max="12" width="9" style="2" hidden="1" customWidth="1"/>
    <col min="13" max="16384" width="9" style="2"/>
  </cols>
  <sheetData>
    <row r="1" ht="52" customHeight="1" spans="1:10">
      <c r="A1" s="8" t="s">
        <v>0</v>
      </c>
      <c r="B1" s="8"/>
      <c r="C1" s="8"/>
      <c r="D1" s="8"/>
      <c r="E1" s="8"/>
      <c r="F1" s="9"/>
      <c r="G1" s="9"/>
      <c r="H1" s="8"/>
      <c r="I1" s="8"/>
      <c r="J1" s="8"/>
    </row>
    <row r="2" s="2" customFormat="1" ht="39" customHeight="1" spans="1:10">
      <c r="A2" s="10" t="s">
        <v>1</v>
      </c>
      <c r="B2" s="11" t="s">
        <v>2</v>
      </c>
      <c r="C2" s="12"/>
      <c r="D2" s="13" t="s">
        <v>3</v>
      </c>
      <c r="E2" s="13" t="s">
        <v>4</v>
      </c>
      <c r="F2" s="14" t="s">
        <v>5</v>
      </c>
      <c r="G2" s="15" t="s">
        <v>6</v>
      </c>
      <c r="H2" s="16" t="s">
        <v>7</v>
      </c>
      <c r="I2" s="18" t="s">
        <v>8</v>
      </c>
      <c r="J2" s="18" t="s">
        <v>9</v>
      </c>
    </row>
    <row r="3" s="3" customFormat="1" ht="71" customHeight="1" spans="1:10">
      <c r="A3" s="17"/>
      <c r="B3" s="13" t="s">
        <v>10</v>
      </c>
      <c r="C3" s="18" t="s">
        <v>11</v>
      </c>
      <c r="D3" s="19"/>
      <c r="E3" s="19"/>
      <c r="F3" s="20"/>
      <c r="G3" s="15"/>
      <c r="H3" s="21"/>
      <c r="I3" s="18"/>
      <c r="J3" s="18"/>
    </row>
    <row r="4" s="4" customFormat="1" ht="40" customHeight="1" spans="1:12">
      <c r="A4" s="22">
        <v>1</v>
      </c>
      <c r="B4" s="23" t="s">
        <v>12</v>
      </c>
      <c r="C4" s="24">
        <v>1</v>
      </c>
      <c r="D4" s="25" t="s">
        <v>13</v>
      </c>
      <c r="E4" s="26" t="s">
        <v>14</v>
      </c>
      <c r="F4" s="26">
        <v>200.5</v>
      </c>
      <c r="G4" s="27">
        <v>81.4</v>
      </c>
      <c r="H4" s="28">
        <f t="shared" ref="H4:H22" si="0">ROUND((ROUND(F4/3*0.6,2)+ROUND(G4*0.4,2)),2)</f>
        <v>72.66</v>
      </c>
      <c r="I4" s="33" t="s">
        <v>15</v>
      </c>
      <c r="J4" s="33"/>
      <c r="K4" s="4">
        <v>81.6</v>
      </c>
      <c r="L4" s="4">
        <f>K4-G4</f>
        <v>0.199999999999989</v>
      </c>
    </row>
    <row r="5" s="4" customFormat="1" ht="40" customHeight="1" spans="1:12">
      <c r="A5" s="22">
        <v>2</v>
      </c>
      <c r="B5" s="23"/>
      <c r="C5" s="29"/>
      <c r="D5" s="25" t="s">
        <v>16</v>
      </c>
      <c r="E5" s="34" t="s">
        <v>17</v>
      </c>
      <c r="F5" s="26">
        <v>170.5</v>
      </c>
      <c r="G5" s="27">
        <v>80.4</v>
      </c>
      <c r="H5" s="28">
        <f t="shared" si="0"/>
        <v>66.26</v>
      </c>
      <c r="I5" s="33"/>
      <c r="J5" s="33"/>
      <c r="K5" s="4">
        <v>80.8</v>
      </c>
      <c r="L5" s="4">
        <f>K5-G5</f>
        <v>0.399999999999991</v>
      </c>
    </row>
    <row r="6" s="4" customFormat="1" ht="40" customHeight="1" spans="1:12">
      <c r="A6" s="22">
        <v>3</v>
      </c>
      <c r="B6" s="23"/>
      <c r="C6" s="30"/>
      <c r="D6" s="31" t="s">
        <v>18</v>
      </c>
      <c r="E6" s="26" t="s">
        <v>19</v>
      </c>
      <c r="F6" s="26">
        <v>160</v>
      </c>
      <c r="G6" s="27">
        <v>75.2</v>
      </c>
      <c r="H6" s="28">
        <f t="shared" si="0"/>
        <v>62.08</v>
      </c>
      <c r="I6" s="33"/>
      <c r="J6" s="33"/>
      <c r="K6" s="4">
        <v>80.6</v>
      </c>
      <c r="L6" s="4">
        <f>K6-G6</f>
        <v>5.39999999999999</v>
      </c>
    </row>
    <row r="7" s="4" customFormat="1" ht="40" customHeight="1" spans="1:12">
      <c r="A7" s="22">
        <v>4</v>
      </c>
      <c r="B7" s="23" t="s">
        <v>20</v>
      </c>
      <c r="C7" s="24">
        <v>1</v>
      </c>
      <c r="D7" s="26" t="s">
        <v>21</v>
      </c>
      <c r="E7" s="26" t="s">
        <v>22</v>
      </c>
      <c r="F7" s="26">
        <v>218.5</v>
      </c>
      <c r="G7" s="32">
        <v>77.4</v>
      </c>
      <c r="H7" s="28">
        <f t="shared" si="0"/>
        <v>74.66</v>
      </c>
      <c r="I7" s="33"/>
      <c r="J7" s="33"/>
      <c r="K7" s="4">
        <v>83.2</v>
      </c>
      <c r="L7" s="4">
        <f>K7-G7</f>
        <v>5.8</v>
      </c>
    </row>
    <row r="8" s="4" customFormat="1" ht="40" customHeight="1" spans="1:10">
      <c r="A8" s="22">
        <v>5</v>
      </c>
      <c r="B8" s="23"/>
      <c r="C8" s="29"/>
      <c r="D8" s="26" t="s">
        <v>23</v>
      </c>
      <c r="E8" s="26" t="s">
        <v>24</v>
      </c>
      <c r="F8" s="26">
        <v>205.5</v>
      </c>
      <c r="G8" s="32">
        <v>87.2</v>
      </c>
      <c r="H8" s="28">
        <f t="shared" si="0"/>
        <v>75.98</v>
      </c>
      <c r="I8" s="33" t="s">
        <v>15</v>
      </c>
      <c r="J8" s="33"/>
    </row>
    <row r="9" s="4" customFormat="1" ht="40" customHeight="1" spans="1:12">
      <c r="A9" s="22">
        <v>6</v>
      </c>
      <c r="B9" s="23"/>
      <c r="C9" s="30"/>
      <c r="D9" s="26" t="s">
        <v>25</v>
      </c>
      <c r="E9" s="26" t="s">
        <v>26</v>
      </c>
      <c r="F9" s="26">
        <v>200.5</v>
      </c>
      <c r="G9" s="32">
        <v>73.4</v>
      </c>
      <c r="H9" s="28">
        <f t="shared" si="0"/>
        <v>69.46</v>
      </c>
      <c r="I9" s="33"/>
      <c r="J9" s="33"/>
      <c r="K9" s="4">
        <v>75.8</v>
      </c>
      <c r="L9" s="4">
        <f>K9-G9</f>
        <v>2.39999999999999</v>
      </c>
    </row>
    <row r="10" s="4" customFormat="1" ht="40" customHeight="1" spans="1:12">
      <c r="A10" s="22">
        <v>7</v>
      </c>
      <c r="B10" s="23" t="s">
        <v>27</v>
      </c>
      <c r="C10" s="24">
        <v>1</v>
      </c>
      <c r="D10" s="26" t="s">
        <v>28</v>
      </c>
      <c r="E10" s="26" t="s">
        <v>29</v>
      </c>
      <c r="F10" s="26">
        <v>212</v>
      </c>
      <c r="G10" s="32">
        <v>84.4</v>
      </c>
      <c r="H10" s="28">
        <f t="shared" si="0"/>
        <v>76.16</v>
      </c>
      <c r="I10" s="33" t="s">
        <v>15</v>
      </c>
      <c r="J10" s="33"/>
      <c r="K10" s="4">
        <v>83.8</v>
      </c>
      <c r="L10" s="4">
        <f>K10-G10</f>
        <v>-0.600000000000009</v>
      </c>
    </row>
    <row r="11" s="4" customFormat="1" ht="40" customHeight="1" spans="1:12">
      <c r="A11" s="22">
        <v>8</v>
      </c>
      <c r="B11" s="23"/>
      <c r="C11" s="29"/>
      <c r="D11" s="26" t="s">
        <v>30</v>
      </c>
      <c r="E11" s="26" t="s">
        <v>31</v>
      </c>
      <c r="F11" s="26">
        <v>206.5</v>
      </c>
      <c r="G11" s="32">
        <v>70.4</v>
      </c>
      <c r="H11" s="28">
        <f t="shared" si="0"/>
        <v>69.46</v>
      </c>
      <c r="I11" s="33"/>
      <c r="J11" s="33"/>
      <c r="K11" s="4">
        <v>83.4</v>
      </c>
      <c r="L11" s="4">
        <f>K11-G11</f>
        <v>13</v>
      </c>
    </row>
    <row r="12" s="4" customFormat="1" ht="40" customHeight="1" spans="1:12">
      <c r="A12" s="22">
        <v>9</v>
      </c>
      <c r="B12" s="23"/>
      <c r="C12" s="30"/>
      <c r="D12" s="26" t="s">
        <v>32</v>
      </c>
      <c r="E12" s="26" t="s">
        <v>33</v>
      </c>
      <c r="F12" s="26">
        <v>197.5</v>
      </c>
      <c r="G12" s="32"/>
      <c r="H12" s="28">
        <f t="shared" si="0"/>
        <v>39.5</v>
      </c>
      <c r="I12" s="33"/>
      <c r="J12" s="33" t="s">
        <v>34</v>
      </c>
      <c r="L12" s="4">
        <f>K12-G12</f>
        <v>0</v>
      </c>
    </row>
    <row r="13" s="4" customFormat="1" ht="40" customHeight="1" spans="1:12">
      <c r="A13" s="22">
        <v>10</v>
      </c>
      <c r="B13" s="23" t="s">
        <v>35</v>
      </c>
      <c r="C13" s="24">
        <v>1</v>
      </c>
      <c r="D13" s="26" t="s">
        <v>36</v>
      </c>
      <c r="E13" s="26" t="s">
        <v>37</v>
      </c>
      <c r="F13" s="26">
        <v>156.1</v>
      </c>
      <c r="G13" s="32">
        <v>78.2</v>
      </c>
      <c r="H13" s="28">
        <f t="shared" si="0"/>
        <v>62.5</v>
      </c>
      <c r="I13" s="33" t="s">
        <v>15</v>
      </c>
      <c r="J13" s="33"/>
      <c r="K13" s="4">
        <v>74.6</v>
      </c>
      <c r="L13" s="4">
        <f>K13-G13</f>
        <v>-3.60000000000001</v>
      </c>
    </row>
    <row r="14" s="4" customFormat="1" ht="40" customHeight="1" spans="1:10">
      <c r="A14" s="22">
        <v>11</v>
      </c>
      <c r="B14" s="23"/>
      <c r="C14" s="29"/>
      <c r="D14" s="26" t="s">
        <v>38</v>
      </c>
      <c r="E14" s="26" t="s">
        <v>39</v>
      </c>
      <c r="F14" s="26">
        <v>139.8</v>
      </c>
      <c r="G14" s="32">
        <v>50.6</v>
      </c>
      <c r="H14" s="28">
        <f t="shared" si="0"/>
        <v>48.2</v>
      </c>
      <c r="I14" s="33"/>
      <c r="J14" s="33"/>
    </row>
    <row r="15" s="4" customFormat="1" ht="40" customHeight="1" spans="1:12">
      <c r="A15" s="22">
        <v>12</v>
      </c>
      <c r="B15" s="23"/>
      <c r="C15" s="30"/>
      <c r="D15" s="26" t="s">
        <v>40</v>
      </c>
      <c r="E15" s="26" t="s">
        <v>41</v>
      </c>
      <c r="F15" s="26">
        <v>138.9</v>
      </c>
      <c r="G15" s="32">
        <v>66.2</v>
      </c>
      <c r="H15" s="28">
        <f t="shared" si="0"/>
        <v>54.26</v>
      </c>
      <c r="I15" s="33"/>
      <c r="J15" s="33"/>
      <c r="K15" s="4">
        <v>71</v>
      </c>
      <c r="L15" s="4">
        <f t="shared" ref="L15:L22" si="1">K15-G15</f>
        <v>4.8</v>
      </c>
    </row>
    <row r="16" s="4" customFormat="1" ht="72" customHeight="1" spans="1:12">
      <c r="A16" s="22">
        <v>13</v>
      </c>
      <c r="B16" s="23" t="s">
        <v>42</v>
      </c>
      <c r="C16" s="24">
        <v>1</v>
      </c>
      <c r="D16" s="26" t="s">
        <v>43</v>
      </c>
      <c r="E16" s="26" t="s">
        <v>44</v>
      </c>
      <c r="F16" s="26">
        <v>148.5</v>
      </c>
      <c r="G16" s="32">
        <v>84.8</v>
      </c>
      <c r="H16" s="28">
        <f t="shared" si="0"/>
        <v>63.62</v>
      </c>
      <c r="I16" s="33" t="s">
        <v>15</v>
      </c>
      <c r="J16" s="33"/>
      <c r="K16" s="4">
        <v>77.8</v>
      </c>
      <c r="L16" s="4">
        <f t="shared" si="1"/>
        <v>-7</v>
      </c>
    </row>
    <row r="17" s="4" customFormat="1" ht="81" customHeight="1" spans="1:12">
      <c r="A17" s="22">
        <v>14</v>
      </c>
      <c r="B17" s="23" t="s">
        <v>45</v>
      </c>
      <c r="C17" s="23">
        <v>1</v>
      </c>
      <c r="D17" s="26" t="s">
        <v>46</v>
      </c>
      <c r="E17" s="26" t="s">
        <v>47</v>
      </c>
      <c r="F17" s="26">
        <v>156</v>
      </c>
      <c r="G17" s="32">
        <v>81.8</v>
      </c>
      <c r="H17" s="28">
        <f t="shared" si="0"/>
        <v>63.92</v>
      </c>
      <c r="I17" s="33" t="s">
        <v>15</v>
      </c>
      <c r="J17" s="33"/>
      <c r="K17" s="4">
        <v>82.4</v>
      </c>
      <c r="L17" s="4">
        <f t="shared" si="1"/>
        <v>0.600000000000009</v>
      </c>
    </row>
    <row r="18" s="4" customFormat="1" ht="40" customHeight="1" spans="1:12">
      <c r="A18" s="22">
        <v>15</v>
      </c>
      <c r="B18" s="23" t="s">
        <v>48</v>
      </c>
      <c r="C18" s="24">
        <v>1</v>
      </c>
      <c r="D18" s="26" t="s">
        <v>49</v>
      </c>
      <c r="E18" s="26" t="s">
        <v>50</v>
      </c>
      <c r="F18" s="26">
        <v>182</v>
      </c>
      <c r="G18" s="32">
        <v>87.6</v>
      </c>
      <c r="H18" s="28">
        <f t="shared" si="0"/>
        <v>71.44</v>
      </c>
      <c r="I18" s="33" t="s">
        <v>15</v>
      </c>
      <c r="J18" s="33"/>
      <c r="K18" s="4">
        <v>79</v>
      </c>
      <c r="L18" s="4">
        <f t="shared" si="1"/>
        <v>-8.59999999999999</v>
      </c>
    </row>
    <row r="19" s="4" customFormat="1" ht="40" customHeight="1" spans="1:12">
      <c r="A19" s="22">
        <v>16</v>
      </c>
      <c r="B19" s="23"/>
      <c r="C19" s="29"/>
      <c r="D19" s="26" t="s">
        <v>51</v>
      </c>
      <c r="E19" s="26" t="s">
        <v>52</v>
      </c>
      <c r="F19" s="26">
        <v>180.5</v>
      </c>
      <c r="G19" s="32">
        <v>81</v>
      </c>
      <c r="H19" s="28">
        <f t="shared" si="0"/>
        <v>68.5</v>
      </c>
      <c r="I19" s="33"/>
      <c r="J19" s="33"/>
      <c r="K19" s="4">
        <v>83.6</v>
      </c>
      <c r="L19" s="4">
        <f t="shared" si="1"/>
        <v>2.59999999999999</v>
      </c>
    </row>
    <row r="20" s="4" customFormat="1" ht="40" customHeight="1" spans="1:12">
      <c r="A20" s="22">
        <v>17</v>
      </c>
      <c r="B20" s="23"/>
      <c r="C20" s="30"/>
      <c r="D20" s="26" t="s">
        <v>53</v>
      </c>
      <c r="E20" s="26" t="s">
        <v>54</v>
      </c>
      <c r="F20" s="26">
        <v>174.5</v>
      </c>
      <c r="G20" s="32"/>
      <c r="H20" s="28">
        <f t="shared" si="0"/>
        <v>34.9</v>
      </c>
      <c r="I20" s="33"/>
      <c r="J20" s="33" t="s">
        <v>34</v>
      </c>
      <c r="K20" s="4">
        <v>82.8</v>
      </c>
      <c r="L20" s="4">
        <f t="shared" si="1"/>
        <v>82.8</v>
      </c>
    </row>
    <row r="21" s="4" customFormat="1" ht="40" customHeight="1" spans="1:12">
      <c r="A21" s="22">
        <v>18</v>
      </c>
      <c r="B21" s="23" t="s">
        <v>55</v>
      </c>
      <c r="C21" s="24">
        <v>1</v>
      </c>
      <c r="D21" s="26" t="s">
        <v>56</v>
      </c>
      <c r="E21" s="26" t="s">
        <v>57</v>
      </c>
      <c r="F21" s="26">
        <v>121.5</v>
      </c>
      <c r="G21" s="32">
        <v>71.2</v>
      </c>
      <c r="H21" s="28">
        <f t="shared" si="0"/>
        <v>52.78</v>
      </c>
      <c r="I21" s="33"/>
      <c r="J21" s="22"/>
      <c r="K21" s="4">
        <v>85</v>
      </c>
      <c r="L21" s="4">
        <f t="shared" si="1"/>
        <v>13.8</v>
      </c>
    </row>
    <row r="22" s="4" customFormat="1" ht="40" customHeight="1" spans="1:12">
      <c r="A22" s="22">
        <v>19</v>
      </c>
      <c r="B22" s="23"/>
      <c r="C22" s="29"/>
      <c r="D22" s="26" t="s">
        <v>58</v>
      </c>
      <c r="E22" s="26" t="s">
        <v>59</v>
      </c>
      <c r="F22" s="26">
        <v>116</v>
      </c>
      <c r="G22" s="32">
        <v>80</v>
      </c>
      <c r="H22" s="28">
        <f t="shared" si="0"/>
        <v>55.2</v>
      </c>
      <c r="I22" s="33" t="s">
        <v>15</v>
      </c>
      <c r="J22" s="33"/>
      <c r="K22" s="4">
        <v>85.4</v>
      </c>
      <c r="L22" s="4">
        <f t="shared" si="1"/>
        <v>5.40000000000001</v>
      </c>
    </row>
    <row r="23" s="4" customFormat="1" ht="40" customHeight="1" spans="1:12">
      <c r="A23" s="22">
        <v>20</v>
      </c>
      <c r="B23" s="23" t="s">
        <v>60</v>
      </c>
      <c r="C23" s="24">
        <v>1</v>
      </c>
      <c r="D23" s="26" t="s">
        <v>61</v>
      </c>
      <c r="E23" s="26" t="s">
        <v>62</v>
      </c>
      <c r="F23" s="26">
        <v>192</v>
      </c>
      <c r="G23" s="32">
        <v>82</v>
      </c>
      <c r="H23" s="28">
        <f t="shared" ref="H23:H50" si="2">ROUND((ROUND(F23/3*0.6,2)+ROUND(G23*0.4,2)),2)</f>
        <v>71.2</v>
      </c>
      <c r="I23" s="33" t="s">
        <v>15</v>
      </c>
      <c r="J23" s="33"/>
      <c r="K23" s="4">
        <v>79.2</v>
      </c>
      <c r="L23" s="4">
        <f t="shared" ref="L23:L33" si="3">K23-G23</f>
        <v>-2.8</v>
      </c>
    </row>
    <row r="24" s="4" customFormat="1" ht="40" customHeight="1" spans="1:12">
      <c r="A24" s="22">
        <v>21</v>
      </c>
      <c r="B24" s="23"/>
      <c r="C24" s="29"/>
      <c r="D24" s="26" t="s">
        <v>63</v>
      </c>
      <c r="E24" s="26" t="s">
        <v>64</v>
      </c>
      <c r="F24" s="26">
        <v>174</v>
      </c>
      <c r="G24" s="32">
        <v>83.8</v>
      </c>
      <c r="H24" s="28">
        <f t="shared" si="2"/>
        <v>68.32</v>
      </c>
      <c r="I24" s="33"/>
      <c r="J24" s="33"/>
      <c r="L24" s="4">
        <f t="shared" si="3"/>
        <v>-83.8</v>
      </c>
    </row>
    <row r="25" s="4" customFormat="1" ht="40" customHeight="1" spans="1:12">
      <c r="A25" s="22">
        <v>22</v>
      </c>
      <c r="B25" s="23"/>
      <c r="C25" s="30"/>
      <c r="D25" s="26" t="s">
        <v>65</v>
      </c>
      <c r="E25" s="26" t="s">
        <v>66</v>
      </c>
      <c r="F25" s="26">
        <v>133.5</v>
      </c>
      <c r="G25" s="32">
        <v>75.8</v>
      </c>
      <c r="H25" s="28">
        <f t="shared" si="2"/>
        <v>57.02</v>
      </c>
      <c r="I25" s="33"/>
      <c r="J25" s="33"/>
      <c r="K25" s="4">
        <v>82</v>
      </c>
      <c r="L25" s="4">
        <f t="shared" si="3"/>
        <v>6.2</v>
      </c>
    </row>
    <row r="26" s="4" customFormat="1" ht="40" customHeight="1" spans="1:12">
      <c r="A26" s="22">
        <v>23</v>
      </c>
      <c r="B26" s="23" t="s">
        <v>67</v>
      </c>
      <c r="C26" s="24">
        <v>1</v>
      </c>
      <c r="D26" s="26" t="s">
        <v>68</v>
      </c>
      <c r="E26" s="26" t="s">
        <v>69</v>
      </c>
      <c r="F26" s="26">
        <v>206</v>
      </c>
      <c r="G26" s="32">
        <v>86.4</v>
      </c>
      <c r="H26" s="28">
        <f t="shared" si="2"/>
        <v>75.76</v>
      </c>
      <c r="I26" s="33" t="s">
        <v>15</v>
      </c>
      <c r="J26" s="33"/>
      <c r="K26" s="4">
        <v>82.8</v>
      </c>
      <c r="L26" s="4">
        <f t="shared" si="3"/>
        <v>-3.60000000000001</v>
      </c>
    </row>
    <row r="27" s="4" customFormat="1" ht="40" customHeight="1" spans="1:12">
      <c r="A27" s="22">
        <v>24</v>
      </c>
      <c r="B27" s="23"/>
      <c r="C27" s="29"/>
      <c r="D27" s="26" t="s">
        <v>70</v>
      </c>
      <c r="E27" s="26" t="s">
        <v>71</v>
      </c>
      <c r="F27" s="26">
        <v>186</v>
      </c>
      <c r="G27" s="32">
        <v>73</v>
      </c>
      <c r="H27" s="28">
        <f t="shared" si="2"/>
        <v>66.4</v>
      </c>
      <c r="I27" s="33"/>
      <c r="J27" s="33"/>
      <c r="K27" s="4">
        <v>76.4</v>
      </c>
      <c r="L27" s="4">
        <f t="shared" si="3"/>
        <v>3.40000000000001</v>
      </c>
    </row>
    <row r="28" s="4" customFormat="1" ht="40" customHeight="1" spans="1:12">
      <c r="A28" s="22">
        <v>25</v>
      </c>
      <c r="B28" s="23"/>
      <c r="C28" s="30"/>
      <c r="D28" s="26" t="s">
        <v>72</v>
      </c>
      <c r="E28" s="26" t="s">
        <v>73</v>
      </c>
      <c r="F28" s="26">
        <v>185.5</v>
      </c>
      <c r="G28" s="32">
        <v>80.2</v>
      </c>
      <c r="H28" s="28">
        <f t="shared" si="2"/>
        <v>69.18</v>
      </c>
      <c r="I28" s="33"/>
      <c r="J28" s="33"/>
      <c r="K28" s="4">
        <v>74.8</v>
      </c>
      <c r="L28" s="4">
        <f t="shared" si="3"/>
        <v>-5.40000000000001</v>
      </c>
    </row>
    <row r="29" s="4" customFormat="1" ht="40" customHeight="1" spans="1:12">
      <c r="A29" s="22">
        <v>26</v>
      </c>
      <c r="B29" s="23" t="s">
        <v>74</v>
      </c>
      <c r="C29" s="24">
        <v>1</v>
      </c>
      <c r="D29" s="26" t="s">
        <v>75</v>
      </c>
      <c r="E29" s="26" t="s">
        <v>76</v>
      </c>
      <c r="F29" s="26">
        <v>211.5</v>
      </c>
      <c r="G29" s="32">
        <v>86.8</v>
      </c>
      <c r="H29" s="28">
        <f t="shared" si="2"/>
        <v>77.02</v>
      </c>
      <c r="I29" s="33" t="s">
        <v>15</v>
      </c>
      <c r="J29" s="33"/>
      <c r="L29" s="4">
        <f t="shared" si="3"/>
        <v>-86.8</v>
      </c>
    </row>
    <row r="30" s="4" customFormat="1" ht="40" customHeight="1" spans="1:10">
      <c r="A30" s="22">
        <v>27</v>
      </c>
      <c r="B30" s="23"/>
      <c r="C30" s="29"/>
      <c r="D30" s="26" t="s">
        <v>77</v>
      </c>
      <c r="E30" s="26" t="s">
        <v>78</v>
      </c>
      <c r="F30" s="26">
        <v>199.5</v>
      </c>
      <c r="G30" s="32">
        <v>78.8</v>
      </c>
      <c r="H30" s="28">
        <f t="shared" si="2"/>
        <v>71.42</v>
      </c>
      <c r="I30" s="33"/>
      <c r="J30" s="33"/>
    </row>
    <row r="31" s="4" customFormat="1" ht="40" customHeight="1" spans="1:12">
      <c r="A31" s="22">
        <v>28</v>
      </c>
      <c r="B31" s="23"/>
      <c r="C31" s="30"/>
      <c r="D31" s="26" t="s">
        <v>79</v>
      </c>
      <c r="E31" s="26" t="s">
        <v>80</v>
      </c>
      <c r="F31" s="26">
        <v>191.5</v>
      </c>
      <c r="G31" s="32">
        <v>73</v>
      </c>
      <c r="H31" s="28">
        <f t="shared" si="2"/>
        <v>67.5</v>
      </c>
      <c r="I31" s="33"/>
      <c r="J31" s="33"/>
      <c r="K31" s="4">
        <v>38.6</v>
      </c>
      <c r="L31" s="4">
        <f>K31-G31</f>
        <v>-34.4</v>
      </c>
    </row>
    <row r="32" s="4" customFormat="1" ht="40" customHeight="1" spans="1:10">
      <c r="A32" s="22">
        <v>29</v>
      </c>
      <c r="B32" s="24" t="s">
        <v>81</v>
      </c>
      <c r="C32" s="29">
        <v>1</v>
      </c>
      <c r="D32" s="26" t="s">
        <v>82</v>
      </c>
      <c r="E32" s="26" t="s">
        <v>83</v>
      </c>
      <c r="F32" s="26">
        <v>208</v>
      </c>
      <c r="G32" s="32">
        <v>80.2</v>
      </c>
      <c r="H32" s="28">
        <f t="shared" si="2"/>
        <v>73.68</v>
      </c>
      <c r="I32" s="33" t="s">
        <v>15</v>
      </c>
      <c r="J32" s="33"/>
    </row>
    <row r="33" s="4" customFormat="1" ht="40" customHeight="1" spans="1:12">
      <c r="A33" s="22">
        <v>30</v>
      </c>
      <c r="B33" s="29"/>
      <c r="C33" s="29"/>
      <c r="D33" s="26" t="s">
        <v>84</v>
      </c>
      <c r="E33" s="26" t="s">
        <v>85</v>
      </c>
      <c r="F33" s="26">
        <v>199.5</v>
      </c>
      <c r="G33" s="32">
        <v>79.8</v>
      </c>
      <c r="H33" s="28">
        <f t="shared" si="2"/>
        <v>71.82</v>
      </c>
      <c r="I33" s="33"/>
      <c r="J33" s="33"/>
      <c r="K33" s="4">
        <v>85.8</v>
      </c>
      <c r="L33" s="4">
        <f t="shared" ref="L33:L50" si="4">K33-G33</f>
        <v>6</v>
      </c>
    </row>
    <row r="34" s="4" customFormat="1" ht="40" customHeight="1" spans="1:12">
      <c r="A34" s="22">
        <v>31</v>
      </c>
      <c r="B34" s="30"/>
      <c r="C34" s="30"/>
      <c r="D34" s="26" t="s">
        <v>86</v>
      </c>
      <c r="E34" s="26" t="s">
        <v>87</v>
      </c>
      <c r="F34" s="26">
        <v>197.5</v>
      </c>
      <c r="G34" s="32">
        <v>74</v>
      </c>
      <c r="H34" s="28">
        <f t="shared" si="2"/>
        <v>69.1</v>
      </c>
      <c r="I34" s="33"/>
      <c r="J34" s="22"/>
      <c r="K34" s="4">
        <v>80.4</v>
      </c>
      <c r="L34" s="4">
        <f t="shared" si="4"/>
        <v>6.40000000000001</v>
      </c>
    </row>
    <row r="35" s="4" customFormat="1" ht="64" customHeight="1" spans="1:12">
      <c r="A35" s="22">
        <v>32</v>
      </c>
      <c r="B35" s="24" t="s">
        <v>88</v>
      </c>
      <c r="C35" s="24">
        <v>1</v>
      </c>
      <c r="D35" s="26" t="s">
        <v>89</v>
      </c>
      <c r="E35" s="26" t="s">
        <v>90</v>
      </c>
      <c r="F35" s="26">
        <v>149</v>
      </c>
      <c r="G35" s="32">
        <v>85.4</v>
      </c>
      <c r="H35" s="28">
        <f t="shared" si="2"/>
        <v>63.96</v>
      </c>
      <c r="I35" s="33" t="s">
        <v>15</v>
      </c>
      <c r="J35" s="33"/>
      <c r="K35" s="4">
        <v>81</v>
      </c>
      <c r="L35" s="4">
        <f t="shared" si="4"/>
        <v>-4.40000000000001</v>
      </c>
    </row>
    <row r="36" s="4" customFormat="1" ht="66" customHeight="1" spans="1:12">
      <c r="A36" s="22">
        <v>33</v>
      </c>
      <c r="B36" s="23" t="s">
        <v>91</v>
      </c>
      <c r="C36" s="24">
        <v>1</v>
      </c>
      <c r="D36" s="26" t="s">
        <v>92</v>
      </c>
      <c r="E36" s="26" t="s">
        <v>93</v>
      </c>
      <c r="F36" s="26">
        <v>119.5</v>
      </c>
      <c r="G36" s="32">
        <v>87.2</v>
      </c>
      <c r="H36" s="28">
        <f t="shared" si="2"/>
        <v>58.78</v>
      </c>
      <c r="I36" s="33" t="s">
        <v>15</v>
      </c>
      <c r="J36" s="33"/>
      <c r="K36" s="4">
        <v>89.2</v>
      </c>
      <c r="L36" s="4">
        <f t="shared" si="4"/>
        <v>2</v>
      </c>
    </row>
    <row r="37" s="4" customFormat="1" ht="40" customHeight="1" spans="1:12">
      <c r="A37" s="22">
        <v>34</v>
      </c>
      <c r="B37" s="23" t="s">
        <v>94</v>
      </c>
      <c r="C37" s="24">
        <v>1</v>
      </c>
      <c r="D37" s="26" t="s">
        <v>95</v>
      </c>
      <c r="E37" s="26" t="s">
        <v>96</v>
      </c>
      <c r="F37" s="26">
        <v>182.5</v>
      </c>
      <c r="G37" s="32">
        <v>83</v>
      </c>
      <c r="H37" s="28">
        <f t="shared" si="2"/>
        <v>69.7</v>
      </c>
      <c r="I37" s="33"/>
      <c r="J37" s="33"/>
      <c r="K37" s="4">
        <v>92.2</v>
      </c>
      <c r="L37" s="4">
        <f t="shared" si="4"/>
        <v>9.2</v>
      </c>
    </row>
    <row r="38" s="4" customFormat="1" ht="40" customHeight="1" spans="1:12">
      <c r="A38" s="22">
        <v>35</v>
      </c>
      <c r="B38" s="23"/>
      <c r="C38" s="29"/>
      <c r="D38" s="26" t="s">
        <v>97</v>
      </c>
      <c r="E38" s="26" t="s">
        <v>98</v>
      </c>
      <c r="F38" s="26">
        <v>180</v>
      </c>
      <c r="G38" s="32">
        <v>87.8</v>
      </c>
      <c r="H38" s="28">
        <f t="shared" si="2"/>
        <v>71.12</v>
      </c>
      <c r="I38" s="33" t="s">
        <v>15</v>
      </c>
      <c r="J38" s="33"/>
      <c r="K38" s="4">
        <v>72</v>
      </c>
      <c r="L38" s="4">
        <f t="shared" si="4"/>
        <v>-15.8</v>
      </c>
    </row>
    <row r="39" s="4" customFormat="1" ht="40" customHeight="1" spans="1:12">
      <c r="A39" s="22">
        <v>36</v>
      </c>
      <c r="B39" s="23"/>
      <c r="C39" s="30"/>
      <c r="D39" s="26" t="s">
        <v>99</v>
      </c>
      <c r="E39" s="26" t="s">
        <v>100</v>
      </c>
      <c r="F39" s="26">
        <v>170</v>
      </c>
      <c r="G39" s="32">
        <v>79.6</v>
      </c>
      <c r="H39" s="28">
        <f t="shared" si="2"/>
        <v>65.84</v>
      </c>
      <c r="I39" s="33"/>
      <c r="J39" s="33"/>
      <c r="K39" s="4">
        <v>65</v>
      </c>
      <c r="L39" s="4">
        <f t="shared" si="4"/>
        <v>-14.6</v>
      </c>
    </row>
    <row r="40" s="4" customFormat="1" ht="40" customHeight="1" spans="1:12">
      <c r="A40" s="22">
        <v>37</v>
      </c>
      <c r="B40" s="23" t="s">
        <v>101</v>
      </c>
      <c r="C40" s="24">
        <v>1</v>
      </c>
      <c r="D40" s="26" t="s">
        <v>102</v>
      </c>
      <c r="E40" s="26" t="s">
        <v>103</v>
      </c>
      <c r="F40" s="26">
        <v>205.5</v>
      </c>
      <c r="G40" s="32">
        <v>75.6</v>
      </c>
      <c r="H40" s="28">
        <f t="shared" si="2"/>
        <v>71.34</v>
      </c>
      <c r="I40" s="33" t="s">
        <v>15</v>
      </c>
      <c r="J40" s="22"/>
      <c r="K40" s="4">
        <v>83.4</v>
      </c>
      <c r="L40" s="4">
        <f t="shared" si="4"/>
        <v>7.80000000000001</v>
      </c>
    </row>
    <row r="41" s="4" customFormat="1" ht="40" customHeight="1" spans="1:12">
      <c r="A41" s="22">
        <v>38</v>
      </c>
      <c r="B41" s="23"/>
      <c r="C41" s="29"/>
      <c r="D41" s="26" t="s">
        <v>104</v>
      </c>
      <c r="E41" s="26" t="s">
        <v>105</v>
      </c>
      <c r="F41" s="26">
        <v>181</v>
      </c>
      <c r="G41" s="32">
        <v>79.6</v>
      </c>
      <c r="H41" s="28">
        <f t="shared" si="2"/>
        <v>68.04</v>
      </c>
      <c r="I41" s="33"/>
      <c r="J41" s="33"/>
      <c r="K41" s="4">
        <v>80.8</v>
      </c>
      <c r="L41" s="4">
        <f t="shared" si="4"/>
        <v>1.2</v>
      </c>
    </row>
    <row r="42" s="4" customFormat="1" ht="40" customHeight="1" spans="1:12">
      <c r="A42" s="22">
        <v>39</v>
      </c>
      <c r="B42" s="23"/>
      <c r="C42" s="30"/>
      <c r="D42" s="26" t="s">
        <v>106</v>
      </c>
      <c r="E42" s="26" t="s">
        <v>107</v>
      </c>
      <c r="F42" s="26">
        <v>179</v>
      </c>
      <c r="G42" s="32">
        <v>82.2</v>
      </c>
      <c r="H42" s="28">
        <f t="shared" si="2"/>
        <v>68.68</v>
      </c>
      <c r="I42" s="33"/>
      <c r="J42" s="33"/>
      <c r="K42" s="4">
        <v>79</v>
      </c>
      <c r="L42" s="4">
        <f t="shared" si="4"/>
        <v>-3.2</v>
      </c>
    </row>
    <row r="43" s="4" customFormat="1" ht="84" customHeight="1" spans="1:12">
      <c r="A43" s="22">
        <v>40</v>
      </c>
      <c r="B43" s="23" t="s">
        <v>108</v>
      </c>
      <c r="C43" s="23">
        <v>1</v>
      </c>
      <c r="D43" s="26" t="s">
        <v>109</v>
      </c>
      <c r="E43" s="26" t="s">
        <v>110</v>
      </c>
      <c r="F43" s="26">
        <v>202.5</v>
      </c>
      <c r="G43" s="32">
        <v>82.8</v>
      </c>
      <c r="H43" s="28">
        <f t="shared" si="2"/>
        <v>73.62</v>
      </c>
      <c r="I43" s="33" t="s">
        <v>15</v>
      </c>
      <c r="J43" s="33"/>
      <c r="K43" s="4">
        <v>24</v>
      </c>
      <c r="L43" s="4">
        <f t="shared" si="4"/>
        <v>-58.8</v>
      </c>
    </row>
    <row r="44" s="4" customFormat="1" ht="33" customHeight="1" spans="1:12">
      <c r="A44" s="22">
        <v>41</v>
      </c>
      <c r="B44" s="23" t="s">
        <v>111</v>
      </c>
      <c r="C44" s="24">
        <v>1</v>
      </c>
      <c r="D44" s="26" t="s">
        <v>112</v>
      </c>
      <c r="E44" s="26" t="s">
        <v>113</v>
      </c>
      <c r="F44" s="26">
        <v>200</v>
      </c>
      <c r="G44" s="32">
        <v>75</v>
      </c>
      <c r="H44" s="28">
        <f t="shared" si="2"/>
        <v>70</v>
      </c>
      <c r="I44" s="33"/>
      <c r="J44" s="33"/>
      <c r="K44" s="4">
        <v>72.2</v>
      </c>
      <c r="L44" s="4">
        <f t="shared" si="4"/>
        <v>-2.8</v>
      </c>
    </row>
    <row r="45" s="4" customFormat="1" ht="33" customHeight="1" spans="1:12">
      <c r="A45" s="22">
        <v>42</v>
      </c>
      <c r="B45" s="23"/>
      <c r="C45" s="29"/>
      <c r="D45" s="26" t="s">
        <v>114</v>
      </c>
      <c r="E45" s="26" t="s">
        <v>115</v>
      </c>
      <c r="F45" s="26">
        <v>186.5</v>
      </c>
      <c r="G45" s="32">
        <v>85.8</v>
      </c>
      <c r="H45" s="28">
        <f t="shared" si="2"/>
        <v>71.62</v>
      </c>
      <c r="I45" s="33" t="s">
        <v>15</v>
      </c>
      <c r="J45" s="33"/>
      <c r="K45" s="4">
        <v>80.2</v>
      </c>
      <c r="L45" s="4">
        <f t="shared" si="4"/>
        <v>-5.59999999999999</v>
      </c>
    </row>
    <row r="46" s="4" customFormat="1" ht="33" customHeight="1" spans="1:12">
      <c r="A46" s="22">
        <v>43</v>
      </c>
      <c r="B46" s="23"/>
      <c r="C46" s="30"/>
      <c r="D46" s="26" t="s">
        <v>116</v>
      </c>
      <c r="E46" s="26" t="s">
        <v>117</v>
      </c>
      <c r="F46" s="26">
        <v>182</v>
      </c>
      <c r="G46" s="32">
        <v>73.6</v>
      </c>
      <c r="H46" s="28">
        <f t="shared" si="2"/>
        <v>65.84</v>
      </c>
      <c r="I46" s="33"/>
      <c r="J46" s="22"/>
      <c r="K46" s="4">
        <v>71.4</v>
      </c>
      <c r="L46" s="4">
        <f t="shared" si="4"/>
        <v>-2.19999999999999</v>
      </c>
    </row>
    <row r="47" s="4" customFormat="1" ht="35" customHeight="1" spans="1:12">
      <c r="A47" s="22">
        <v>44</v>
      </c>
      <c r="B47" s="23" t="s">
        <v>118</v>
      </c>
      <c r="C47" s="24">
        <v>1</v>
      </c>
      <c r="D47" s="26" t="s">
        <v>119</v>
      </c>
      <c r="E47" s="26" t="s">
        <v>120</v>
      </c>
      <c r="F47" s="26">
        <v>195.5</v>
      </c>
      <c r="G47" s="32">
        <v>83.2</v>
      </c>
      <c r="H47" s="28">
        <f t="shared" si="2"/>
        <v>72.38</v>
      </c>
      <c r="I47" s="33" t="s">
        <v>15</v>
      </c>
      <c r="J47" s="33"/>
      <c r="K47" s="4">
        <v>43.4</v>
      </c>
      <c r="L47" s="4">
        <f t="shared" si="4"/>
        <v>-39.8</v>
      </c>
    </row>
    <row r="48" s="4" customFormat="1" ht="35" customHeight="1" spans="1:12">
      <c r="A48" s="22">
        <v>45</v>
      </c>
      <c r="B48" s="23"/>
      <c r="C48" s="29"/>
      <c r="D48" s="26" t="s">
        <v>121</v>
      </c>
      <c r="E48" s="26" t="s">
        <v>122</v>
      </c>
      <c r="F48" s="26">
        <v>137.5</v>
      </c>
      <c r="G48" s="32">
        <v>83.2</v>
      </c>
      <c r="H48" s="28">
        <f t="shared" si="2"/>
        <v>60.78</v>
      </c>
      <c r="I48" s="33"/>
      <c r="J48" s="33"/>
      <c r="K48" s="4">
        <v>35.4</v>
      </c>
      <c r="L48" s="4">
        <f t="shared" si="4"/>
        <v>-47.8</v>
      </c>
    </row>
    <row r="49" s="4" customFormat="1" ht="31" customHeight="1" spans="1:12">
      <c r="A49" s="22">
        <v>46</v>
      </c>
      <c r="B49" s="23" t="s">
        <v>123</v>
      </c>
      <c r="C49" s="23">
        <v>1</v>
      </c>
      <c r="D49" s="26" t="s">
        <v>124</v>
      </c>
      <c r="E49" s="26" t="s">
        <v>125</v>
      </c>
      <c r="F49" s="26">
        <v>160.9</v>
      </c>
      <c r="G49" s="32">
        <v>89.4</v>
      </c>
      <c r="H49" s="28">
        <f t="shared" si="2"/>
        <v>67.94</v>
      </c>
      <c r="I49" s="33" t="s">
        <v>15</v>
      </c>
      <c r="J49" s="33"/>
      <c r="K49" s="4">
        <v>82</v>
      </c>
      <c r="L49" s="4">
        <f t="shared" si="4"/>
        <v>-7.40000000000001</v>
      </c>
    </row>
    <row r="50" s="4" customFormat="1" ht="31" customHeight="1" spans="1:12">
      <c r="A50" s="22">
        <v>47</v>
      </c>
      <c r="B50" s="23"/>
      <c r="C50" s="23"/>
      <c r="D50" s="26" t="s">
        <v>126</v>
      </c>
      <c r="E50" s="26" t="s">
        <v>127</v>
      </c>
      <c r="F50" s="26">
        <v>138</v>
      </c>
      <c r="G50" s="32">
        <v>76</v>
      </c>
      <c r="H50" s="28">
        <f t="shared" si="2"/>
        <v>58</v>
      </c>
      <c r="I50" s="33"/>
      <c r="J50" s="33"/>
      <c r="K50" s="4">
        <v>78.2</v>
      </c>
      <c r="L50" s="4">
        <f t="shared" si="4"/>
        <v>2.2</v>
      </c>
    </row>
  </sheetData>
  <autoFilter ref="A3:L50">
    <extLst/>
  </autoFilter>
  <mergeCells count="40">
    <mergeCell ref="A1:J1"/>
    <mergeCell ref="B2:C2"/>
    <mergeCell ref="A2:A3"/>
    <mergeCell ref="B4:B6"/>
    <mergeCell ref="B7:B9"/>
    <mergeCell ref="B10:B12"/>
    <mergeCell ref="B13:B15"/>
    <mergeCell ref="B18:B20"/>
    <mergeCell ref="B21:B22"/>
    <mergeCell ref="B23:B25"/>
    <mergeCell ref="B26:B28"/>
    <mergeCell ref="B29:B31"/>
    <mergeCell ref="B32:B34"/>
    <mergeCell ref="B37:B39"/>
    <mergeCell ref="B40:B42"/>
    <mergeCell ref="B44:B46"/>
    <mergeCell ref="B47:B48"/>
    <mergeCell ref="B49:B50"/>
    <mergeCell ref="C4:C6"/>
    <mergeCell ref="C7:C9"/>
    <mergeCell ref="C10:C12"/>
    <mergeCell ref="C13:C15"/>
    <mergeCell ref="C18:C20"/>
    <mergeCell ref="C21:C22"/>
    <mergeCell ref="C23:C25"/>
    <mergeCell ref="C26:C28"/>
    <mergeCell ref="C29:C31"/>
    <mergeCell ref="C32:C34"/>
    <mergeCell ref="C37:C39"/>
    <mergeCell ref="C40:C42"/>
    <mergeCell ref="C44:C46"/>
    <mergeCell ref="C47:C48"/>
    <mergeCell ref="C49:C50"/>
    <mergeCell ref="D2:D3"/>
    <mergeCell ref="E2:E3"/>
    <mergeCell ref="F2:F3"/>
    <mergeCell ref="G2:G3"/>
    <mergeCell ref="H2:H3"/>
    <mergeCell ref="I2:I3"/>
    <mergeCell ref="J2:J3"/>
  </mergeCells>
  <printOptions horizontalCentered="1"/>
  <pageMargins left="0.306944444444444" right="0.306944444444444" top="0.751388888888889" bottom="0.511805555555556" header="0.298611111111111" footer="0.298611111111111"/>
  <pageSetup paperSize="9" scale="96" fitToHeight="0" orientation="portrait" horizontalDpi="600"/>
  <headerFooter>
    <oddFooter>&amp;C第 &amp;P 页，共 &amp;N 页</oddFooter>
  </headerFooter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2"/>
  <sheetViews>
    <sheetView workbookViewId="0">
      <selection activeCell="C16" sqref="C16"/>
    </sheetView>
  </sheetViews>
  <sheetFormatPr defaultColWidth="9" defaultRowHeight="14.4"/>
  <cols>
    <col min="1" max="1" width="28.5" customWidth="1"/>
  </cols>
  <sheetData>
    <row r="1" spans="1:1">
      <c r="A1" s="1" t="s">
        <v>128</v>
      </c>
    </row>
    <row r="2" spans="1:1">
      <c r="A2" s="1">
        <v>1161300304627</v>
      </c>
    </row>
    <row r="3" spans="1:1">
      <c r="A3" s="1">
        <v>1161300304706</v>
      </c>
    </row>
    <row r="4" spans="1:1">
      <c r="A4" s="1">
        <v>1161300304712</v>
      </c>
    </row>
    <row r="5" spans="1:1">
      <c r="A5" s="1">
        <v>1161300304716</v>
      </c>
    </row>
    <row r="6" spans="1:1">
      <c r="A6" s="1">
        <v>1161300304717</v>
      </c>
    </row>
    <row r="7" spans="1:1">
      <c r="A7" s="1">
        <v>1161300304728</v>
      </c>
    </row>
    <row r="8" spans="1:1">
      <c r="A8" s="1">
        <v>1161300304729</v>
      </c>
    </row>
    <row r="9" spans="1:1">
      <c r="A9" s="1">
        <v>1161300304919</v>
      </c>
    </row>
    <row r="10" spans="1:1">
      <c r="A10" s="1">
        <v>5161300115307</v>
      </c>
    </row>
    <row r="11" spans="1:1">
      <c r="A11" s="1">
        <v>5161300115309</v>
      </c>
    </row>
    <row r="12" spans="1:1">
      <c r="A12" s="1">
        <v>5161300115310</v>
      </c>
    </row>
    <row r="13" spans="1:1">
      <c r="A13" s="1">
        <v>1161300304929</v>
      </c>
    </row>
    <row r="14" spans="1:1">
      <c r="A14" s="1">
        <v>1161300305003</v>
      </c>
    </row>
    <row r="15" spans="1:1">
      <c r="A15" s="1">
        <v>1161300305008</v>
      </c>
    </row>
    <row r="16" spans="1:1">
      <c r="A16" s="1">
        <v>1161300305015</v>
      </c>
    </row>
    <row r="17" spans="1:1">
      <c r="A17" s="1">
        <v>1161300305224</v>
      </c>
    </row>
    <row r="18" spans="1:1">
      <c r="A18" s="1">
        <v>1161300305308</v>
      </c>
    </row>
    <row r="19" spans="1:1">
      <c r="A19" s="1">
        <v>1161300305316</v>
      </c>
    </row>
    <row r="20" spans="1:1">
      <c r="A20" s="1">
        <v>1161300305319</v>
      </c>
    </row>
    <row r="21" spans="1:1">
      <c r="A21" s="1">
        <v>1161300305320</v>
      </c>
    </row>
    <row r="22" spans="1:1">
      <c r="A22" s="1">
        <v>1161300305321</v>
      </c>
    </row>
    <row r="23" spans="1:1">
      <c r="A23" s="1">
        <v>5561300115404</v>
      </c>
    </row>
    <row r="24" spans="1:1">
      <c r="A24" s="1">
        <v>5561300115405</v>
      </c>
    </row>
    <row r="25" spans="1:1">
      <c r="A25" s="1">
        <v>5561300115407</v>
      </c>
    </row>
    <row r="26" spans="1:1">
      <c r="A26" s="1">
        <v>5261300115402</v>
      </c>
    </row>
    <row r="27" spans="1:1">
      <c r="A27" s="1">
        <v>1161300305330</v>
      </c>
    </row>
    <row r="28" spans="1:1">
      <c r="A28" s="1">
        <v>1161300305406</v>
      </c>
    </row>
    <row r="29" spans="1:1">
      <c r="A29" s="1">
        <v>1161300305408</v>
      </c>
    </row>
    <row r="30" spans="1:1">
      <c r="A30" s="1">
        <v>1161300305419</v>
      </c>
    </row>
    <row r="31" spans="1:1">
      <c r="A31" s="1">
        <v>1161300305505</v>
      </c>
    </row>
    <row r="32" spans="1:1">
      <c r="A32" s="1">
        <v>1161300305512</v>
      </c>
    </row>
    <row r="33" spans="1:1">
      <c r="A33" s="1">
        <v>5161300115321</v>
      </c>
    </row>
    <row r="34" spans="1:1">
      <c r="A34" s="1">
        <v>5161300115322</v>
      </c>
    </row>
    <row r="35" spans="1:1">
      <c r="A35" s="1">
        <v>5161300115328</v>
      </c>
    </row>
    <row r="36" spans="1:1">
      <c r="A36" s="1">
        <v>1161300305608</v>
      </c>
    </row>
    <row r="37" spans="1:1">
      <c r="A37" s="1">
        <v>1161300305618</v>
      </c>
    </row>
    <row r="38" spans="1:1">
      <c r="A38" s="1">
        <v>1161300305624</v>
      </c>
    </row>
    <row r="39" spans="1:1">
      <c r="A39" s="1">
        <v>1161300305911</v>
      </c>
    </row>
    <row r="40" spans="1:1">
      <c r="A40" s="1">
        <v>1161300306002</v>
      </c>
    </row>
    <row r="41" spans="1:1">
      <c r="A41" s="1">
        <v>1161300306004</v>
      </c>
    </row>
    <row r="42" spans="1:1">
      <c r="A42" s="1">
        <v>1161300306017</v>
      </c>
    </row>
    <row r="43" spans="1:1">
      <c r="A43" s="1">
        <v>1161300306025</v>
      </c>
    </row>
    <row r="44" spans="1:1">
      <c r="A44" s="1">
        <v>1161300306026</v>
      </c>
    </row>
    <row r="45" spans="1:1">
      <c r="A45" s="1">
        <v>4261300312225</v>
      </c>
    </row>
    <row r="46" spans="1:1">
      <c r="A46" s="1">
        <v>4261300312226</v>
      </c>
    </row>
    <row r="47" spans="1:1">
      <c r="A47" s="1">
        <v>4261300312228</v>
      </c>
    </row>
    <row r="48" spans="1:1">
      <c r="A48" s="1">
        <v>4261300312229</v>
      </c>
    </row>
    <row r="49" spans="1:1">
      <c r="A49" s="1">
        <v>4261300312301</v>
      </c>
    </row>
    <row r="50" spans="1:1">
      <c r="A50" s="1">
        <v>4261300312316</v>
      </c>
    </row>
    <row r="51" spans="1:1">
      <c r="A51" s="1">
        <v>4261300312323</v>
      </c>
    </row>
    <row r="52" spans="1:1">
      <c r="A52" s="1">
        <v>4261300312328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2022-10-20T01:14:00Z</dcterms:created>
  <dcterms:modified xsi:type="dcterms:W3CDTF">2023-06-25T02:30:42Z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